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11250" tabRatio="887" activeTab="0"/>
  </bookViews>
  <sheets>
    <sheet name="Оглавление" sheetId="1" r:id="rId1"/>
    <sheet name="Выр пос" sheetId="2" r:id="rId2"/>
    <sheet name="Вет отлов" sheetId="3" r:id="rId3"/>
    <sheet name="Культ льготы сельск" sheetId="4" r:id="rId4"/>
    <sheet name="Дошк.образ" sheetId="5" r:id="rId5"/>
    <sheet name="Общеобр процесс" sheetId="6" r:id="rId6"/>
    <sheet name="Обр.льготы сельск" sheetId="7" r:id="rId7"/>
    <sheet name="Обр.комп.род.платы" sheetId="8" r:id="rId8"/>
    <sheet name="Сохр.жил.помещ" sheetId="9" r:id="rId9"/>
    <sheet name="Опека и попечит" sheetId="10" r:id="rId10"/>
    <sheet name="Жилье детям сирот" sheetId="11" r:id="rId11"/>
    <sheet name="Единовр.пособия" sheetId="12" r:id="rId12"/>
    <sheet name="Охрана труда" sheetId="13" r:id="rId13"/>
    <sheet name="Присяжные" sheetId="14" r:id="rId14"/>
    <sheet name="Адм.комиссии" sheetId="15" r:id="rId15"/>
    <sheet name="Воин.учет" sheetId="16" r:id="rId16"/>
  </sheets>
  <definedNames/>
  <calcPr fullCalcOnLoad="1"/>
</workbook>
</file>

<file path=xl/sharedStrings.xml><?xml version="1.0" encoding="utf-8"?>
<sst xmlns="http://schemas.openxmlformats.org/spreadsheetml/2006/main" count="768" uniqueCount="125">
  <si>
    <t/>
  </si>
  <si>
    <t>рублей</t>
  </si>
  <si>
    <t>Наименование муниципального образования</t>
  </si>
  <si>
    <t>Исполнено</t>
  </si>
  <si>
    <t>Процент исполнения к первоначальному плану</t>
  </si>
  <si>
    <t>Процент исполнения к уточненному плану</t>
  </si>
  <si>
    <t>Город Брянск</t>
  </si>
  <si>
    <t>Город Клинцы</t>
  </si>
  <si>
    <t>Город Новозыбков</t>
  </si>
  <si>
    <t>Город Сельцо</t>
  </si>
  <si>
    <t>Город Стародуб</t>
  </si>
  <si>
    <t>Город Фокино</t>
  </si>
  <si>
    <t>Брасовский район</t>
  </si>
  <si>
    <t>Брянский район</t>
  </si>
  <si>
    <t>Выгоничский район</t>
  </si>
  <si>
    <t>Гордеевский район</t>
  </si>
  <si>
    <t>Дубровский район</t>
  </si>
  <si>
    <t>Дятьковский район</t>
  </si>
  <si>
    <t>Жирятинский район</t>
  </si>
  <si>
    <t>Жуковский район</t>
  </si>
  <si>
    <t>Злынковский район</t>
  </si>
  <si>
    <t>Карачевский район</t>
  </si>
  <si>
    <t>Клетнянский район</t>
  </si>
  <si>
    <t>Климовский район</t>
  </si>
  <si>
    <t>Клинцовский район</t>
  </si>
  <si>
    <t>Комаричский район</t>
  </si>
  <si>
    <t>Красногорский район</t>
  </si>
  <si>
    <t>Мглинский район</t>
  </si>
  <si>
    <t>Навлинский район</t>
  </si>
  <si>
    <t>Новозыбковский район</t>
  </si>
  <si>
    <t>Погарский район</t>
  </si>
  <si>
    <t>Почепский район</t>
  </si>
  <si>
    <t>Рогнединский район</t>
  </si>
  <si>
    <t>Севский район</t>
  </si>
  <si>
    <t>Стародубский район</t>
  </si>
  <si>
    <t>Суземский район</t>
  </si>
  <si>
    <t>Суражский район</t>
  </si>
  <si>
    <t>Трубчевский район</t>
  </si>
  <si>
    <t>Унечский район</t>
  </si>
  <si>
    <t>Нераспределенный резерв</t>
  </si>
  <si>
    <t>ИТОГО:</t>
  </si>
  <si>
    <t>Наименование показателя</t>
  </si>
  <si>
    <t>Уточненная роспись/план</t>
  </si>
  <si>
    <t>Кассовый расход</t>
  </si>
  <si>
    <t>818</t>
  </si>
  <si>
    <t>Выравнивание бюджетной обеспеченности поселений</t>
  </si>
  <si>
    <t>530</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</si>
  <si>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</si>
  <si>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805</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</si>
  <si>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</si>
  <si>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815</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</si>
  <si>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</si>
  <si>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816</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</si>
  <si>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</si>
  <si>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</si>
  <si>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</si>
  <si>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Обеспечение сохранности жилых помещений, закрепленных за детьми-сиротами и детьми, оставшимися без попечения родителей</t>
  </si>
  <si>
    <t>821</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</si>
  <si>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</si>
  <si>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Выплата единовременного пособия при всех формах устройства детей, лишенных родительского попечения, в семью</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</si>
  <si>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</si>
  <si>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832</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</si>
  <si>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</si>
  <si>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842</t>
  </si>
  <si>
    <t>Осуществление первичного воинского учета на территориях, где отсутствуют военные комиссариаты</t>
  </si>
  <si>
    <t>Отчет о фактическом предоставлении субвенций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 за  2018 год (по состоянию на 01.01.2019 года)</t>
  </si>
  <si>
    <t>Отчет о фактическом предоставлении субвенций бюджетам муниципальных образований на осуществление отдельных государственных полномочий Брянской области по организации и проведению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 за 2018 год (по состоянию на 01.01.2019 года)</t>
  </si>
  <si>
    <t>Отчет о фактическом предоставлении 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Брянской области за 2018 год (по состоянию на 01.01.2019 года)</t>
  </si>
  <si>
    <t>Отчет о фактическом предоставлении субвенций бюджетам муниципальных образований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за 2018 год (по состоянию на 01.01.2019 года)</t>
  </si>
  <si>
    <t>Отчет о фактическом предоставлении субвенций бюджетам муниципальных образований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 за 2018 год (по состоянию на 01.01.2019 года)</t>
  </si>
  <si>
    <t>Отчет о фактическом предоставлении субвенций бюджетам муниципальных образований на предоставление мер социальной поддержки работникам образовательных организаций, работающим в сельских населенных пунктах и в поселках городского типа на территории Брянской области за 2018 год (по состоянию на 01.01.2019 года)</t>
  </si>
  <si>
    <t>Отчет о фактическом предоставлении субвенций бюджетам муниципальных образований на обеспечение сохранности жилых помещений, закрепленных за детьми-сиротами и детьми, оставшимися без попечения родителей,  за 2018 год (по состоянию на 01.01.2019 года)</t>
  </si>
  <si>
    <t>Отчет о фактическом предоставлении субвенций бюджетам муниципальных образований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за 2018 год (по состоянию на 01.01.2019 года)</t>
  </si>
  <si>
    <t>Отчет о фактическом предоставлении субвенций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2018 год (по состоянию на 01.01.2019 года)</t>
  </si>
  <si>
    <t>Отчет о фактическом предоставлении субвенций бюджетам муниципальных образований на выплату единовременных пособий при всех формах устройства детей, лишенных родительского попечения, в семью за 2018 год (по состоянию на 01.01.2019 года)</t>
  </si>
  <si>
    <t>Отчет о фактическом предоставлении субвенциий бюджетам муниципальных образований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 за 2018 год (по состоянию на 01.01.2019 года)</t>
  </si>
  <si>
    <t>Отчет о фактическом предоставлении субвенций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организаций деятельности административных комиссий и определеия перечня должностных лиц органов местного самоуправления, уполномоченных составлять протоколы об административных правонарушениях за 2018 год (по состоянию на 01.01.2019 года)</t>
  </si>
  <si>
    <t>Отчет о фактическом предоставлении субвенций бюджетам муниципальных образований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 за 2018 год (по состоянию на 01.01.2019 года)</t>
  </si>
  <si>
    <t>Первоначальный план на 2018</t>
  </si>
  <si>
    <t>Уточненный план на 2018</t>
  </si>
  <si>
    <t>Отчет о фактическом предоставлении субвенций бюджетам муниципальных образований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за 2018 год (по состоянию на 01.01.2019 года)</t>
  </si>
  <si>
    <t>Отчет о фактическом предоставлении субвенций бюджетам муниципальных районов (городских округов)  на  осуществление переданных государственных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 за 2018 год (по состоянию на 01.01.2019 года)</t>
  </si>
  <si>
    <t>Первоначальный план на 2018 год</t>
  </si>
  <si>
    <t>ГРБС</t>
  </si>
  <si>
    <t>Рз</t>
  </si>
  <si>
    <t>Пр</t>
  </si>
  <si>
    <t>ЦСР</t>
  </si>
  <si>
    <t>ВР</t>
  </si>
  <si>
    <t>1</t>
  </si>
  <si>
    <t>2</t>
  </si>
  <si>
    <t>3</t>
  </si>
  <si>
    <t>4</t>
  </si>
  <si>
    <t>5</t>
  </si>
  <si>
    <t>6</t>
  </si>
  <si>
    <t>7</t>
  </si>
  <si>
    <t>04</t>
  </si>
  <si>
    <t>05</t>
  </si>
  <si>
    <t>17 5 53 12510</t>
  </si>
  <si>
    <t>08</t>
  </si>
  <si>
    <t>15 0 13 14210</t>
  </si>
  <si>
    <t>07</t>
  </si>
  <si>
    <t>01</t>
  </si>
  <si>
    <t>16 0 12 14710</t>
  </si>
  <si>
    <t>02</t>
  </si>
  <si>
    <t>16 0 12 14700</t>
  </si>
  <si>
    <t>09</t>
  </si>
  <si>
    <t>16 0 15 14770</t>
  </si>
  <si>
    <t>10</t>
  </si>
  <si>
    <t>16 0 12 14780</t>
  </si>
  <si>
    <t>14</t>
  </si>
  <si>
    <t>03</t>
  </si>
  <si>
    <t>18 2 13 15840</t>
  </si>
  <si>
    <t>21 0 31 16710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</si>
  <si>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</si>
  <si>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21 0 31 16720</t>
  </si>
  <si>
    <t>21 0 31 R0820</t>
  </si>
  <si>
    <t>21 0 32 52600</t>
  </si>
  <si>
    <t>12</t>
  </si>
  <si>
    <t>32 1 31 17900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</si>
  <si>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</si>
  <si>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02 0 17 51200</t>
  </si>
  <si>
    <t>13</t>
  </si>
  <si>
    <t>02 0 11 12020</t>
  </si>
  <si>
    <t>02 0 15 51180</t>
  </si>
  <si>
    <t>Субвенции</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</si>
</sst>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62">
    <font>
      <sz val="11"/>
      <color theme="1"/>
      <name val="Calibri"/>
      <family val="2"/>
    </font>
    <font>
      <sz val="11"/>
      <color indexed="8"/>
      <name val="Calibri"/>
      <family val="2"/>
    </font>
    <font>
      <sz val="10"/>
      <name val="Arial Cyr"/>
      <family val="0"/>
    </font>
    <font>
      <sz val="13"/>
      <name val="Times New Roman"/>
      <family val="1"/>
    </font>
    <font>
      <sz val="11.95"/>
      <color indexed="8"/>
      <name val="Times New Roman"/>
      <family val="1"/>
    </font>
    <font>
      <sz val="11"/>
      <color indexed="9"/>
      <name val="Calibri"/>
      <family val="2"/>
    </font>
    <font>
      <sz val="10"/>
      <color indexed="8"/>
      <name val="Arial Cyr"/>
      <family val="0"/>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95"/>
      <color indexed="8"/>
      <name val="Times New Roman"/>
      <family val="1"/>
    </font>
    <font>
      <b/>
      <sz val="12"/>
      <color indexed="8"/>
      <name val="Times New Roman"/>
      <family val="1"/>
    </font>
    <font>
      <b/>
      <sz val="10"/>
      <color indexed="8"/>
      <name val="Times New Roman"/>
      <family val="1"/>
    </font>
    <font>
      <sz val="13"/>
      <color indexed="8"/>
      <name val="Arial"/>
      <family val="2"/>
    </font>
    <font>
      <sz val="11"/>
      <color indexed="8"/>
      <name val="Times New Roman"/>
      <family val="1"/>
    </font>
    <font>
      <sz val="10"/>
      <color indexed="8"/>
      <name val="Times New Roman"/>
      <family val="1"/>
    </font>
    <font>
      <b/>
      <sz val="13"/>
      <color indexed="8"/>
      <name val="Times New Roman"/>
      <family val="1"/>
    </font>
    <font>
      <b/>
      <sz val="16"/>
      <color indexed="8"/>
      <name val="Times New Roman"/>
      <family val="1"/>
    </font>
    <font>
      <sz val="12"/>
      <color indexed="8"/>
      <name val="Times New Roman"/>
      <family val="1"/>
    </font>
    <font>
      <sz val="11"/>
      <color theme="0"/>
      <name val="Calibri"/>
      <family val="2"/>
    </font>
    <font>
      <sz val="10"/>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95"/>
      <color rgb="FF000000"/>
      <name val="Times New Roman"/>
      <family val="1"/>
    </font>
    <font>
      <b/>
      <sz val="12"/>
      <color rgb="FF000000"/>
      <name val="Times New Roman"/>
      <family val="1"/>
    </font>
    <font>
      <b/>
      <sz val="10"/>
      <color rgb="FF000000"/>
      <name val="Times New Roman"/>
      <family val="1"/>
    </font>
    <font>
      <sz val="11.95"/>
      <color rgb="FF000000"/>
      <name val="Times New Roman"/>
      <family val="1"/>
    </font>
    <font>
      <sz val="13"/>
      <color rgb="FF000000"/>
      <name val="Arial"/>
      <family val="2"/>
    </font>
    <font>
      <sz val="11"/>
      <color theme="1"/>
      <name val="Times New Roman"/>
      <family val="1"/>
    </font>
    <font>
      <sz val="10"/>
      <color rgb="FF000000"/>
      <name val="Times New Roman"/>
      <family val="1"/>
    </font>
    <font>
      <b/>
      <sz val="13"/>
      <color rgb="FF000000"/>
      <name val="Times New Roman"/>
      <family val="1"/>
    </font>
    <font>
      <b/>
      <sz val="16"/>
      <color theme="1"/>
      <name val="Times New Roman"/>
      <family val="1"/>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top style="thin">
        <color rgb="FF000000"/>
      </top>
      <bottom style="thin">
        <color rgb="FF000000"/>
      </bottom>
    </border>
    <border>
      <left style="thin"/>
      <right style="thin"/>
      <top style="thin"/>
      <bottom style="thin"/>
    </border>
    <border>
      <left>
        <color indexed="63"/>
      </left>
      <right style="thin">
        <color rgb="FF000000"/>
      </right>
      <top style="thin">
        <color rgb="FF000000"/>
      </top>
      <bottom style="thin">
        <color rgb="FF000000"/>
      </bottom>
    </border>
    <border>
      <left style="thin">
        <color rgb="FF000000"/>
      </left>
      <right style="thin"/>
      <top style="thin">
        <color rgb="FF000000"/>
      </top>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lignment horizontal="center" vertical="center" wrapText="1"/>
      <protection/>
    </xf>
    <xf numFmtId="0" fontId="34" fillId="0" borderId="1">
      <alignment horizontal="center" vertical="center" wrapText="1"/>
      <protection/>
    </xf>
    <xf numFmtId="1" fontId="34" fillId="0" borderId="1">
      <alignment horizontal="center" vertical="top" shrinkToFit="1"/>
      <protection/>
    </xf>
    <xf numFmtId="0" fontId="34" fillId="0" borderId="1">
      <alignment horizontal="center" vertical="center" wrapText="1"/>
      <protection/>
    </xf>
    <xf numFmtId="0" fontId="34" fillId="0" borderId="1">
      <alignment horizontal="center" vertical="center" wrapText="1"/>
      <protection/>
    </xf>
    <xf numFmtId="0" fontId="34" fillId="0" borderId="1">
      <alignment horizontal="center" vertical="center" wrapText="1"/>
      <protection/>
    </xf>
    <xf numFmtId="0" fontId="34" fillId="0" borderId="1">
      <alignment horizontal="center" vertical="center" wrapText="1"/>
      <protection/>
    </xf>
    <xf numFmtId="0" fontId="34" fillId="0" borderId="1">
      <alignment horizontal="center" vertical="center" wrapText="1"/>
      <protection/>
    </xf>
    <xf numFmtId="0" fontId="35" fillId="0" borderId="1">
      <alignment vertical="top" wrapText="1"/>
      <protection/>
    </xf>
    <xf numFmtId="4" fontId="35" fillId="20" borderId="1">
      <alignment horizontal="right" vertical="top" shrinkToFit="1"/>
      <protection/>
    </xf>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2" applyNumberFormat="0" applyAlignment="0" applyProtection="0"/>
    <xf numFmtId="0" fontId="37" fillId="28" borderId="3" applyNumberFormat="0" applyAlignment="0" applyProtection="0"/>
    <xf numFmtId="0" fontId="38" fillId="28"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9" borderId="8"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lignment vertical="top" wrapText="1"/>
      <protection/>
    </xf>
    <xf numFmtId="0" fontId="2" fillId="0" borderId="0">
      <alignment/>
      <protection/>
    </xf>
    <xf numFmtId="0" fontId="2" fillId="0" borderId="0">
      <alignment/>
      <protection/>
    </xf>
    <xf numFmtId="0" fontId="47" fillId="31" borderId="0" applyNumberFormat="0" applyBorder="0" applyAlignment="0" applyProtection="0"/>
    <xf numFmtId="0" fontId="48"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3" borderId="0" applyNumberFormat="0" applyBorder="0" applyAlignment="0" applyProtection="0"/>
  </cellStyleXfs>
  <cellXfs count="45">
    <xf numFmtId="0" fontId="0" fillId="0" borderId="0" xfId="0" applyFont="1" applyAlignment="1">
      <alignment/>
    </xf>
    <xf numFmtId="0" fontId="46" fillId="0" borderId="0" xfId="62" applyFont="1" applyFill="1" applyAlignment="1">
      <alignment vertical="center" wrapText="1"/>
      <protection/>
    </xf>
    <xf numFmtId="0" fontId="52" fillId="0" borderId="0" xfId="54" applyFont="1" applyFill="1" applyBorder="1" applyAlignment="1">
      <alignment horizontal="center" vertical="center" wrapText="1"/>
    </xf>
    <xf numFmtId="0" fontId="46" fillId="0" borderId="0" xfId="62" applyFont="1" applyFill="1" applyAlignment="1">
      <alignment vertical="top" wrapText="1"/>
      <protection/>
    </xf>
    <xf numFmtId="0" fontId="52" fillId="0" borderId="1" xfId="53" applyNumberFormat="1" applyFont="1" applyFill="1" applyBorder="1" applyAlignment="1">
      <alignment horizontal="center" vertical="center" wrapText="1"/>
    </xf>
    <xf numFmtId="0" fontId="53" fillId="34" borderId="1" xfId="53" applyNumberFormat="1" applyFont="1" applyFill="1" applyBorder="1" applyAlignment="1">
      <alignment horizontal="center" vertical="center" wrapText="1"/>
    </xf>
    <xf numFmtId="0" fontId="54" fillId="34" borderId="1" xfId="53" applyNumberFormat="1" applyFont="1" applyFill="1" applyBorder="1" applyAlignment="1">
      <alignment horizontal="center" vertical="center" wrapText="1"/>
    </xf>
    <xf numFmtId="0" fontId="55" fillId="0" borderId="1" xfId="72" applyNumberFormat="1" applyFont="1" applyFill="1" applyBorder="1" applyAlignment="1">
      <alignment vertical="top" wrapText="1"/>
    </xf>
    <xf numFmtId="4" fontId="55" fillId="0" borderId="1" xfId="71" applyNumberFormat="1" applyFont="1" applyFill="1" applyBorder="1" applyAlignment="1">
      <alignment horizontal="right" vertical="top" wrapText="1"/>
    </xf>
    <xf numFmtId="4" fontId="46" fillId="0" borderId="0" xfId="62" applyNumberFormat="1" applyFont="1" applyFill="1" applyAlignment="1">
      <alignment vertical="top" wrapText="1"/>
      <protection/>
    </xf>
    <xf numFmtId="164" fontId="55" fillId="0" borderId="1" xfId="71" applyNumberFormat="1" applyFont="1" applyFill="1" applyBorder="1" applyAlignment="1">
      <alignment horizontal="right" vertical="top" wrapText="1"/>
    </xf>
    <xf numFmtId="0" fontId="52" fillId="0" borderId="1" xfId="0" applyFont="1" applyFill="1" applyBorder="1" applyAlignment="1">
      <alignment horizontal="left" vertical="center" wrapText="1"/>
    </xf>
    <xf numFmtId="4" fontId="52" fillId="0" borderId="1" xfId="71" applyNumberFormat="1" applyFont="1" applyFill="1" applyBorder="1" applyAlignment="1">
      <alignment horizontal="right" vertical="center" wrapText="1"/>
    </xf>
    <xf numFmtId="0" fontId="3" fillId="0" borderId="0" xfId="63" applyFont="1" applyFill="1" applyBorder="1">
      <alignment/>
      <protection/>
    </xf>
    <xf numFmtId="0" fontId="56" fillId="0" borderId="0" xfId="0" applyFont="1" applyAlignment="1">
      <alignment/>
    </xf>
    <xf numFmtId="0" fontId="3" fillId="0" borderId="0" xfId="64" applyFont="1" applyFill="1" applyBorder="1">
      <alignment/>
      <protection/>
    </xf>
    <xf numFmtId="4" fontId="52" fillId="0" borderId="1" xfId="71" applyNumberFormat="1" applyFont="1" applyFill="1" applyBorder="1" applyAlignment="1">
      <alignment horizontal="right" vertical="top" wrapText="1"/>
    </xf>
    <xf numFmtId="4" fontId="4" fillId="0" borderId="11" xfId="71" applyNumberFormat="1" applyFont="1" applyFill="1" applyBorder="1" applyAlignment="1">
      <alignment horizontal="right" vertical="top" wrapText="1"/>
    </xf>
    <xf numFmtId="4" fontId="4" fillId="0" borderId="0" xfId="71" applyNumberFormat="1" applyFont="1" applyFill="1" applyBorder="1" applyAlignment="1">
      <alignment horizontal="right" vertical="top" wrapText="1"/>
    </xf>
    <xf numFmtId="0" fontId="55" fillId="0" borderId="0" xfId="72" applyNumberFormat="1" applyFont="1" applyFill="1" applyBorder="1" applyAlignment="1">
      <alignment vertical="top" wrapText="1"/>
    </xf>
    <xf numFmtId="4" fontId="56" fillId="0" borderId="0" xfId="0" applyNumberFormat="1" applyFont="1" applyAlignment="1">
      <alignment/>
    </xf>
    <xf numFmtId="0" fontId="3" fillId="0" borderId="0" xfId="0" applyFont="1" applyAlignment="1">
      <alignment/>
    </xf>
    <xf numFmtId="4" fontId="3" fillId="0" borderId="0" xfId="0" applyNumberFormat="1" applyFont="1" applyAlignment="1">
      <alignment/>
    </xf>
    <xf numFmtId="0" fontId="57" fillId="0" borderId="12" xfId="0" applyFont="1" applyBorder="1" applyAlignment="1">
      <alignment vertical="center" wrapText="1"/>
    </xf>
    <xf numFmtId="1" fontId="58" fillId="0" borderId="13" xfId="35" applyNumberFormat="1" applyFont="1" applyFill="1" applyBorder="1" applyAlignment="1" applyProtection="1">
      <alignment horizontal="center" vertical="center" shrinkToFit="1"/>
      <protection/>
    </xf>
    <xf numFmtId="1" fontId="58" fillId="0" borderId="1" xfId="35" applyNumberFormat="1" applyFont="1" applyFill="1" applyAlignment="1" applyProtection="1">
      <alignment horizontal="center" vertical="center" shrinkToFit="1"/>
      <protection/>
    </xf>
    <xf numFmtId="4" fontId="58" fillId="0" borderId="1" xfId="42" applyFont="1" applyFill="1" applyAlignment="1" applyProtection="1">
      <alignment horizontal="center" vertical="center" shrinkToFit="1"/>
      <protection/>
    </xf>
    <xf numFmtId="4" fontId="4" fillId="0" borderId="14" xfId="71" applyNumberFormat="1" applyFont="1" applyFill="1" applyBorder="1" applyAlignment="1">
      <alignment horizontal="right" vertical="top" wrapText="1"/>
    </xf>
    <xf numFmtId="4" fontId="52" fillId="0" borderId="15" xfId="71" applyNumberFormat="1" applyFont="1" applyFill="1" applyBorder="1" applyAlignment="1">
      <alignment horizontal="right" vertical="center" wrapText="1"/>
    </xf>
    <xf numFmtId="0" fontId="58" fillId="0" borderId="1" xfId="39" applyNumberFormat="1" applyFont="1" applyFill="1" applyProtection="1">
      <alignment horizontal="center" vertical="center" wrapText="1"/>
      <protection/>
    </xf>
    <xf numFmtId="0" fontId="58" fillId="0" borderId="1" xfId="40" applyNumberFormat="1" applyFont="1" applyFill="1" applyProtection="1">
      <alignment horizontal="center" vertical="center" wrapText="1"/>
      <protection/>
    </xf>
    <xf numFmtId="0" fontId="58" fillId="0" borderId="16" xfId="33" applyNumberFormat="1" applyFont="1" applyFill="1" applyBorder="1" applyAlignment="1" applyProtection="1">
      <alignment horizontal="center" vertical="center" wrapText="1"/>
      <protection/>
    </xf>
    <xf numFmtId="0" fontId="58" fillId="0" borderId="1" xfId="34" applyNumberFormat="1" applyFont="1" applyFill="1" applyProtection="1">
      <alignment horizontal="center" vertical="center" wrapText="1"/>
      <protection/>
    </xf>
    <xf numFmtId="0" fontId="58" fillId="0" borderId="1" xfId="36" applyNumberFormat="1" applyFont="1" applyFill="1" applyProtection="1">
      <alignment horizontal="center" vertical="center" wrapText="1"/>
      <protection/>
    </xf>
    <xf numFmtId="0" fontId="58" fillId="0" borderId="1" xfId="37" applyNumberFormat="1" applyFont="1" applyFill="1" applyProtection="1">
      <alignment horizontal="center" vertical="center" wrapText="1"/>
      <protection/>
    </xf>
    <xf numFmtId="0" fontId="58" fillId="0" borderId="1" xfId="38" applyNumberFormat="1" applyFont="1" applyFill="1" applyProtection="1">
      <alignment horizontal="center" vertical="center" wrapText="1"/>
      <protection/>
    </xf>
    <xf numFmtId="0" fontId="59" fillId="0" borderId="0" xfId="0" applyFont="1" applyFill="1" applyBorder="1" applyAlignment="1">
      <alignment horizontal="center" vertical="center" wrapText="1"/>
    </xf>
    <xf numFmtId="0" fontId="55" fillId="0" borderId="17" xfId="68" applyNumberFormat="1" applyFont="1" applyFill="1" applyBorder="1" applyAlignment="1">
      <alignment horizontal="right" vertical="center" wrapText="1"/>
    </xf>
    <xf numFmtId="0" fontId="3" fillId="0" borderId="0" xfId="0" applyFont="1" applyAlignment="1">
      <alignment horizontal="right"/>
    </xf>
    <xf numFmtId="3" fontId="58" fillId="0" borderId="1" xfId="42" applyNumberFormat="1" applyFont="1" applyFill="1" applyAlignment="1" applyProtection="1">
      <alignment horizontal="center" vertical="center" shrinkToFit="1"/>
      <protection/>
    </xf>
    <xf numFmtId="0" fontId="57" fillId="0" borderId="12" xfId="0" applyFont="1" applyBorder="1" applyAlignment="1">
      <alignment horizontal="center" vertical="center" wrapText="1"/>
    </xf>
    <xf numFmtId="0" fontId="60" fillId="0" borderId="0" xfId="0" applyFont="1" applyAlignment="1">
      <alignment horizontal="left"/>
    </xf>
    <xf numFmtId="0" fontId="61" fillId="0" borderId="18" xfId="0" applyFont="1" applyFill="1" applyBorder="1" applyAlignment="1">
      <alignment vertical="center" wrapText="1"/>
    </xf>
    <xf numFmtId="0" fontId="61" fillId="0" borderId="19" xfId="0" applyFont="1" applyFill="1" applyBorder="1" applyAlignment="1">
      <alignment vertical="center" wrapText="1"/>
    </xf>
    <xf numFmtId="0" fontId="61" fillId="0" borderId="13" xfId="0" applyFont="1" applyFill="1" applyBorder="1" applyAlignment="1">
      <alignment vertical="center" wrapText="1"/>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xl25" xfId="34"/>
    <cellStyle name="xl26" xfId="35"/>
    <cellStyle name="xl27" xfId="36"/>
    <cellStyle name="xl28" xfId="37"/>
    <cellStyle name="xl29" xfId="38"/>
    <cellStyle name="xl42" xfId="39"/>
    <cellStyle name="xl52" xfId="40"/>
    <cellStyle name="xl60" xfId="41"/>
    <cellStyle name="xl63" xfId="42"/>
    <cellStyle name="Акцент1" xfId="43"/>
    <cellStyle name="Акцент2" xfId="44"/>
    <cellStyle name="Акцент3" xfId="45"/>
    <cellStyle name="Акцент4" xfId="46"/>
    <cellStyle name="Акцент5" xfId="47"/>
    <cellStyle name="Акцент6" xfId="48"/>
    <cellStyle name="Ввод " xfId="49"/>
    <cellStyle name="Вывод" xfId="50"/>
    <cellStyle name="Вычисление"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Обычный 2" xfId="62"/>
    <cellStyle name="Обычный_Приложение 8 трансферт" xfId="63"/>
    <cellStyle name="Обычный_Приложение 8 трансферт 2"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1"/>
  <sheetViews>
    <sheetView tabSelected="1" zoomScale="90" zoomScaleNormal="90" zoomScalePageLayoutView="0" workbookViewId="0" topLeftCell="A1">
      <selection activeCell="A26" sqref="A26"/>
    </sheetView>
  </sheetViews>
  <sheetFormatPr defaultColWidth="9.140625" defaultRowHeight="15"/>
  <cols>
    <col min="1" max="1" width="75.00390625" style="0" customWidth="1"/>
    <col min="2" max="2" width="5.7109375" style="0" customWidth="1"/>
    <col min="3" max="3" width="4.7109375" style="0" customWidth="1"/>
    <col min="4" max="4" width="5.421875" style="0" customWidth="1"/>
    <col min="5" max="5" width="14.8515625" style="0" customWidth="1"/>
    <col min="6" max="6" width="5.57421875" style="0" customWidth="1"/>
    <col min="7" max="7" width="15.28125" style="0" customWidth="1"/>
    <col min="8" max="9" width="16.28125" style="0" customWidth="1"/>
  </cols>
  <sheetData>
    <row r="1" ht="20.25">
      <c r="A1" s="41" t="s">
        <v>124</v>
      </c>
    </row>
    <row r="2" spans="1:9" ht="30" customHeight="1">
      <c r="A2" s="31" t="s">
        <v>41</v>
      </c>
      <c r="B2" s="32" t="s">
        <v>83</v>
      </c>
      <c r="C2" s="33" t="s">
        <v>84</v>
      </c>
      <c r="D2" s="34" t="s">
        <v>85</v>
      </c>
      <c r="E2" s="35" t="s">
        <v>86</v>
      </c>
      <c r="F2" s="29" t="s">
        <v>87</v>
      </c>
      <c r="G2" s="29" t="s">
        <v>82</v>
      </c>
      <c r="H2" s="30" t="s">
        <v>42</v>
      </c>
      <c r="I2" s="30" t="s">
        <v>43</v>
      </c>
    </row>
    <row r="3" spans="1:9" ht="15">
      <c r="A3" s="40" t="s">
        <v>88</v>
      </c>
      <c r="B3" s="24" t="s">
        <v>89</v>
      </c>
      <c r="C3" s="25" t="s">
        <v>90</v>
      </c>
      <c r="D3" s="25" t="s">
        <v>91</v>
      </c>
      <c r="E3" s="25" t="s">
        <v>92</v>
      </c>
      <c r="F3" s="26" t="s">
        <v>93</v>
      </c>
      <c r="G3" s="26" t="s">
        <v>94</v>
      </c>
      <c r="H3" s="39">
        <v>8</v>
      </c>
      <c r="I3" s="39">
        <v>9</v>
      </c>
    </row>
    <row r="4" spans="1:9" ht="75">
      <c r="A4" s="23" t="s">
        <v>47</v>
      </c>
      <c r="B4" s="24" t="s">
        <v>48</v>
      </c>
      <c r="C4" s="25" t="s">
        <v>95</v>
      </c>
      <c r="D4" s="25" t="s">
        <v>96</v>
      </c>
      <c r="E4" s="25" t="s">
        <v>97</v>
      </c>
      <c r="F4" s="26" t="s">
        <v>46</v>
      </c>
      <c r="G4" s="26">
        <v>4138607.74</v>
      </c>
      <c r="H4" s="26">
        <v>5428798.74</v>
      </c>
      <c r="I4" s="26">
        <v>4590850.87</v>
      </c>
    </row>
    <row r="5" spans="1:9" ht="60">
      <c r="A5" s="23" t="s">
        <v>49</v>
      </c>
      <c r="B5" s="24" t="s">
        <v>50</v>
      </c>
      <c r="C5" s="25" t="s">
        <v>98</v>
      </c>
      <c r="D5" s="25" t="s">
        <v>95</v>
      </c>
      <c r="E5" s="25" t="s">
        <v>99</v>
      </c>
      <c r="F5" s="26" t="s">
        <v>46</v>
      </c>
      <c r="G5" s="26">
        <v>3469380</v>
      </c>
      <c r="H5" s="26">
        <v>3002821</v>
      </c>
      <c r="I5" s="26">
        <v>2951044</v>
      </c>
    </row>
    <row r="6" spans="1:9" ht="45">
      <c r="A6" s="23" t="s">
        <v>51</v>
      </c>
      <c r="B6" s="24" t="s">
        <v>52</v>
      </c>
      <c r="C6" s="25" t="s">
        <v>100</v>
      </c>
      <c r="D6" s="25" t="s">
        <v>101</v>
      </c>
      <c r="E6" s="25" t="s">
        <v>102</v>
      </c>
      <c r="F6" s="26" t="s">
        <v>46</v>
      </c>
      <c r="G6" s="26">
        <v>2651447409</v>
      </c>
      <c r="H6" s="26">
        <v>2734995709</v>
      </c>
      <c r="I6" s="26">
        <v>2734952247.76</v>
      </c>
    </row>
    <row r="7" spans="1:9" ht="45">
      <c r="A7" s="23" t="s">
        <v>53</v>
      </c>
      <c r="B7" s="24" t="s">
        <v>52</v>
      </c>
      <c r="C7" s="25" t="s">
        <v>100</v>
      </c>
      <c r="D7" s="25" t="s">
        <v>103</v>
      </c>
      <c r="E7" s="25" t="s">
        <v>104</v>
      </c>
      <c r="F7" s="26" t="s">
        <v>46</v>
      </c>
      <c r="G7" s="26">
        <v>4757651932</v>
      </c>
      <c r="H7" s="26">
        <v>4711481232</v>
      </c>
      <c r="I7" s="26">
        <v>4710499261.2</v>
      </c>
    </row>
    <row r="8" spans="1:9" ht="45">
      <c r="A8" s="23" t="s">
        <v>54</v>
      </c>
      <c r="B8" s="24" t="s">
        <v>52</v>
      </c>
      <c r="C8" s="25" t="s">
        <v>100</v>
      </c>
      <c r="D8" s="25" t="s">
        <v>105</v>
      </c>
      <c r="E8" s="25" t="s">
        <v>106</v>
      </c>
      <c r="F8" s="26" t="s">
        <v>46</v>
      </c>
      <c r="G8" s="26">
        <v>123931980</v>
      </c>
      <c r="H8" s="26">
        <v>120262380</v>
      </c>
      <c r="I8" s="26">
        <v>118440261.27</v>
      </c>
    </row>
    <row r="9" spans="1:9" ht="45">
      <c r="A9" s="23" t="s">
        <v>55</v>
      </c>
      <c r="B9" s="24" t="s">
        <v>52</v>
      </c>
      <c r="C9" s="25" t="s">
        <v>107</v>
      </c>
      <c r="D9" s="25" t="s">
        <v>95</v>
      </c>
      <c r="E9" s="25" t="s">
        <v>108</v>
      </c>
      <c r="F9" s="26" t="s">
        <v>46</v>
      </c>
      <c r="G9" s="26">
        <v>103588404</v>
      </c>
      <c r="H9" s="26">
        <v>90913628.07</v>
      </c>
      <c r="I9" s="26">
        <v>87892838.33</v>
      </c>
    </row>
    <row r="10" spans="1:9" ht="15">
      <c r="A10" s="23" t="s">
        <v>45</v>
      </c>
      <c r="B10" s="24" t="s">
        <v>44</v>
      </c>
      <c r="C10" s="25" t="s">
        <v>109</v>
      </c>
      <c r="D10" s="25" t="s">
        <v>110</v>
      </c>
      <c r="E10" s="25" t="s">
        <v>111</v>
      </c>
      <c r="F10" s="26" t="s">
        <v>46</v>
      </c>
      <c r="G10" s="26">
        <v>25000000</v>
      </c>
      <c r="H10" s="26">
        <v>25000000</v>
      </c>
      <c r="I10" s="26">
        <v>25000000</v>
      </c>
    </row>
    <row r="11" spans="1:9" ht="30">
      <c r="A11" s="23" t="s">
        <v>56</v>
      </c>
      <c r="B11" s="24" t="s">
        <v>57</v>
      </c>
      <c r="C11" s="25" t="s">
        <v>107</v>
      </c>
      <c r="D11" s="25" t="s">
        <v>110</v>
      </c>
      <c r="E11" s="25" t="s">
        <v>112</v>
      </c>
      <c r="F11" s="26" t="s">
        <v>46</v>
      </c>
      <c r="G11" s="26">
        <v>4131000</v>
      </c>
      <c r="H11" s="26">
        <v>3075000</v>
      </c>
      <c r="I11" s="26">
        <v>2886554</v>
      </c>
    </row>
    <row r="12" spans="1:9" ht="75">
      <c r="A12" s="23" t="s">
        <v>113</v>
      </c>
      <c r="B12" s="24" t="s">
        <v>57</v>
      </c>
      <c r="C12" s="25" t="s">
        <v>107</v>
      </c>
      <c r="D12" s="25" t="s">
        <v>95</v>
      </c>
      <c r="E12" s="25" t="s">
        <v>114</v>
      </c>
      <c r="F12" s="26" t="s">
        <v>46</v>
      </c>
      <c r="G12" s="26">
        <v>437765300</v>
      </c>
      <c r="H12" s="26">
        <v>422036700</v>
      </c>
      <c r="I12" s="26">
        <v>390069737.53</v>
      </c>
    </row>
    <row r="13" spans="1:9" ht="45">
      <c r="A13" s="23" t="s">
        <v>58</v>
      </c>
      <c r="B13" s="24" t="s">
        <v>57</v>
      </c>
      <c r="C13" s="25" t="s">
        <v>107</v>
      </c>
      <c r="D13" s="25" t="s">
        <v>95</v>
      </c>
      <c r="E13" s="25" t="s">
        <v>115</v>
      </c>
      <c r="F13" s="26" t="s">
        <v>46</v>
      </c>
      <c r="G13" s="26">
        <v>397360700</v>
      </c>
      <c r="H13" s="26">
        <v>397360700</v>
      </c>
      <c r="I13" s="26">
        <v>396646991.95</v>
      </c>
    </row>
    <row r="14" spans="1:9" ht="36.75" customHeight="1">
      <c r="A14" s="23" t="s">
        <v>59</v>
      </c>
      <c r="B14" s="24" t="s">
        <v>57</v>
      </c>
      <c r="C14" s="25" t="s">
        <v>107</v>
      </c>
      <c r="D14" s="25" t="s">
        <v>95</v>
      </c>
      <c r="E14" s="25" t="s">
        <v>116</v>
      </c>
      <c r="F14" s="26" t="s">
        <v>46</v>
      </c>
      <c r="G14" s="26">
        <v>10368900</v>
      </c>
      <c r="H14" s="26">
        <v>7354600</v>
      </c>
      <c r="I14" s="26">
        <v>6354552.61</v>
      </c>
    </row>
    <row r="15" spans="1:9" ht="36.75" customHeight="1">
      <c r="A15" s="23" t="s">
        <v>60</v>
      </c>
      <c r="B15" s="24" t="s">
        <v>61</v>
      </c>
      <c r="C15" s="25" t="s">
        <v>95</v>
      </c>
      <c r="D15" s="25" t="s">
        <v>117</v>
      </c>
      <c r="E15" s="25" t="s">
        <v>118</v>
      </c>
      <c r="F15" s="26" t="s">
        <v>46</v>
      </c>
      <c r="G15" s="26">
        <v>6564936</v>
      </c>
      <c r="H15" s="26">
        <v>6564936</v>
      </c>
      <c r="I15" s="26">
        <v>6564936</v>
      </c>
    </row>
    <row r="16" spans="1:9" ht="45">
      <c r="A16" s="23" t="s">
        <v>119</v>
      </c>
      <c r="B16" s="24" t="s">
        <v>63</v>
      </c>
      <c r="C16" s="25" t="s">
        <v>101</v>
      </c>
      <c r="D16" s="25" t="s">
        <v>96</v>
      </c>
      <c r="E16" s="25" t="s">
        <v>120</v>
      </c>
      <c r="F16" s="26" t="s">
        <v>46</v>
      </c>
      <c r="G16" s="26">
        <v>3095800</v>
      </c>
      <c r="H16" s="26">
        <v>3095800</v>
      </c>
      <c r="I16" s="26">
        <v>2787061</v>
      </c>
    </row>
    <row r="17" spans="1:9" ht="60">
      <c r="A17" s="23" t="s">
        <v>62</v>
      </c>
      <c r="B17" s="24" t="s">
        <v>63</v>
      </c>
      <c r="C17" s="25" t="s">
        <v>101</v>
      </c>
      <c r="D17" s="25" t="s">
        <v>121</v>
      </c>
      <c r="E17" s="25" t="s">
        <v>122</v>
      </c>
      <c r="F17" s="26" t="s">
        <v>46</v>
      </c>
      <c r="G17" s="26">
        <v>34712976</v>
      </c>
      <c r="H17" s="26">
        <v>34712976</v>
      </c>
      <c r="I17" s="26">
        <v>34712976</v>
      </c>
    </row>
    <row r="18" spans="1:9" ht="30">
      <c r="A18" s="23" t="s">
        <v>64</v>
      </c>
      <c r="B18" s="24" t="s">
        <v>63</v>
      </c>
      <c r="C18" s="25" t="s">
        <v>103</v>
      </c>
      <c r="D18" s="25" t="s">
        <v>110</v>
      </c>
      <c r="E18" s="25" t="s">
        <v>123</v>
      </c>
      <c r="F18" s="26" t="s">
        <v>46</v>
      </c>
      <c r="G18" s="26">
        <v>24319600</v>
      </c>
      <c r="H18" s="26">
        <v>27649800</v>
      </c>
      <c r="I18" s="26">
        <v>27649800</v>
      </c>
    </row>
    <row r="19" spans="1:9" ht="15.75">
      <c r="A19" s="42" t="s">
        <v>40</v>
      </c>
      <c r="B19" s="43"/>
      <c r="C19" s="43"/>
      <c r="D19" s="43"/>
      <c r="E19" s="43"/>
      <c r="F19" s="44"/>
      <c r="G19" s="26">
        <f>SUM(G4:G18)</f>
        <v>8587546924.74</v>
      </c>
      <c r="H19" s="26">
        <f>SUM(H4:H18)</f>
        <v>8592935080.81</v>
      </c>
      <c r="I19" s="26">
        <f>SUM(I4:I18)</f>
        <v>8551999112.5199995</v>
      </c>
    </row>
    <row r="20" spans="7:9" ht="15" hidden="1">
      <c r="G20">
        <f>SUM('Выр пос:Воин.учет'!B38)</f>
        <v>8587546924.74</v>
      </c>
      <c r="H20">
        <f>SUM('Выр пос:Воин.учет'!C38)</f>
        <v>8592935080.81</v>
      </c>
      <c r="I20">
        <f>SUM('Выр пос:Воин.учет'!D38)</f>
        <v>8551999112.52</v>
      </c>
    </row>
    <row r="21" spans="7:9" ht="15" hidden="1">
      <c r="G21">
        <f>G19-G20</f>
        <v>0</v>
      </c>
      <c r="H21">
        <f>H19-H20</f>
        <v>0</v>
      </c>
      <c r="I21">
        <f>I19-I20</f>
        <v>0</v>
      </c>
    </row>
  </sheetData>
  <sheetProtection/>
  <mergeCells count="1">
    <mergeCell ref="A19:F19"/>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7">
      <selection activeCell="E31" sqref="E31"/>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69.75" customHeight="1">
      <c r="A1" s="36" t="s">
        <v>72</v>
      </c>
      <c r="B1" s="36"/>
      <c r="C1" s="36"/>
      <c r="D1" s="36"/>
      <c r="E1" s="36"/>
      <c r="F1" s="36"/>
    </row>
    <row r="2" spans="1:6" ht="15.75">
      <c r="A2" s="2" t="s">
        <v>0</v>
      </c>
      <c r="B2" s="2"/>
      <c r="C2" s="37" t="s">
        <v>1</v>
      </c>
      <c r="D2" s="37"/>
      <c r="E2" s="37"/>
      <c r="F2" s="37"/>
    </row>
    <row r="3" spans="1:6" ht="32.25" customHeight="1">
      <c r="A3" s="4" t="s">
        <v>2</v>
      </c>
      <c r="B3" s="4" t="s">
        <v>78</v>
      </c>
      <c r="C3" s="5" t="s">
        <v>79</v>
      </c>
      <c r="D3" s="5" t="s">
        <v>3</v>
      </c>
      <c r="E3" s="6" t="s">
        <v>4</v>
      </c>
      <c r="F3" s="6" t="s">
        <v>5</v>
      </c>
    </row>
    <row r="4" spans="1:8" ht="15.75" customHeight="1">
      <c r="A4" s="7" t="s">
        <v>6</v>
      </c>
      <c r="B4" s="8">
        <v>92159100</v>
      </c>
      <c r="C4" s="8">
        <v>89539100</v>
      </c>
      <c r="D4" s="8">
        <v>84803082.27</v>
      </c>
      <c r="E4" s="8">
        <f>D4/B4*100</f>
        <v>92.01813198045554</v>
      </c>
      <c r="F4" s="8">
        <f aca="true" t="shared" si="0" ref="F4:F38">D4/C4*100</f>
        <v>94.71067083542273</v>
      </c>
      <c r="G4" s="9"/>
      <c r="H4" s="9"/>
    </row>
    <row r="5" spans="1:8" ht="15.75" customHeight="1">
      <c r="A5" s="7" t="s">
        <v>7</v>
      </c>
      <c r="B5" s="8">
        <v>24570100</v>
      </c>
      <c r="C5" s="8">
        <v>23486200</v>
      </c>
      <c r="D5" s="8">
        <v>23140794</v>
      </c>
      <c r="E5" s="8">
        <f>D5/B5*100</f>
        <v>94.18274243898071</v>
      </c>
      <c r="F5" s="8">
        <f>D5/C5*100</f>
        <v>98.52932360279654</v>
      </c>
      <c r="G5" s="9"/>
      <c r="H5" s="9"/>
    </row>
    <row r="6" spans="1:8" ht="15.75" customHeight="1">
      <c r="A6" s="7" t="s">
        <v>8</v>
      </c>
      <c r="B6" s="8">
        <v>13997600</v>
      </c>
      <c r="C6" s="8">
        <v>14816600</v>
      </c>
      <c r="D6" s="8">
        <v>13752834.790000001</v>
      </c>
      <c r="E6" s="8">
        <f aca="true" t="shared" si="1" ref="E6:E38">D6/B6*100</f>
        <v>98.25137730753845</v>
      </c>
      <c r="F6" s="8">
        <f t="shared" si="0"/>
        <v>92.82044996827882</v>
      </c>
      <c r="G6" s="9"/>
      <c r="H6" s="9"/>
    </row>
    <row r="7" spans="1:8" ht="15.75" customHeight="1">
      <c r="A7" s="7" t="s">
        <v>9</v>
      </c>
      <c r="B7" s="8">
        <v>12249500</v>
      </c>
      <c r="C7" s="8">
        <v>12000600</v>
      </c>
      <c r="D7" s="8">
        <v>11733293.760000002</v>
      </c>
      <c r="E7" s="8">
        <f t="shared" si="1"/>
        <v>95.7858995061023</v>
      </c>
      <c r="F7" s="8">
        <f t="shared" si="0"/>
        <v>97.77255937203141</v>
      </c>
      <c r="G7" s="9"/>
      <c r="H7" s="9"/>
    </row>
    <row r="8" spans="1:8" ht="15.75" customHeight="1">
      <c r="A8" s="7" t="s">
        <v>10</v>
      </c>
      <c r="B8" s="8">
        <v>7859800</v>
      </c>
      <c r="C8" s="8">
        <v>7987700</v>
      </c>
      <c r="D8" s="8">
        <v>7921039.320000001</v>
      </c>
      <c r="E8" s="8">
        <f t="shared" si="1"/>
        <v>100.77914603425025</v>
      </c>
      <c r="F8" s="8">
        <f t="shared" si="0"/>
        <v>99.16545839227814</v>
      </c>
      <c r="G8" s="9"/>
      <c r="H8" s="9"/>
    </row>
    <row r="9" spans="1:8" ht="15.75" customHeight="1">
      <c r="A9" s="7" t="s">
        <v>11</v>
      </c>
      <c r="B9" s="8">
        <v>4621300</v>
      </c>
      <c r="C9" s="8">
        <v>3916500</v>
      </c>
      <c r="D9" s="8">
        <v>2937332.6</v>
      </c>
      <c r="E9" s="8">
        <f t="shared" si="1"/>
        <v>63.5607426481726</v>
      </c>
      <c r="F9" s="8">
        <f t="shared" si="0"/>
        <v>74.99891740074047</v>
      </c>
      <c r="G9" s="9"/>
      <c r="H9" s="9"/>
    </row>
    <row r="10" spans="1:8" ht="15.75" customHeight="1">
      <c r="A10" s="7" t="s">
        <v>12</v>
      </c>
      <c r="B10" s="8">
        <v>5256400</v>
      </c>
      <c r="C10" s="8">
        <v>5852900</v>
      </c>
      <c r="D10" s="8">
        <v>5180981.04</v>
      </c>
      <c r="E10" s="8">
        <f t="shared" si="1"/>
        <v>98.56519747355604</v>
      </c>
      <c r="F10" s="8">
        <f t="shared" si="0"/>
        <v>88.5198968032941</v>
      </c>
      <c r="G10" s="9"/>
      <c r="H10" s="9"/>
    </row>
    <row r="11" spans="1:8" ht="15.75" customHeight="1">
      <c r="A11" s="7" t="s">
        <v>13</v>
      </c>
      <c r="B11" s="8">
        <v>10209100</v>
      </c>
      <c r="C11" s="8">
        <v>10767100</v>
      </c>
      <c r="D11" s="8">
        <v>10767100</v>
      </c>
      <c r="E11" s="8">
        <f t="shared" si="1"/>
        <v>105.46571196285666</v>
      </c>
      <c r="F11" s="8">
        <f t="shared" si="0"/>
        <v>100</v>
      </c>
      <c r="G11" s="9"/>
      <c r="H11" s="9"/>
    </row>
    <row r="12" spans="1:8" ht="15.75" customHeight="1">
      <c r="A12" s="7" t="s">
        <v>14</v>
      </c>
      <c r="B12" s="8">
        <v>6361600</v>
      </c>
      <c r="C12" s="8">
        <v>8460500</v>
      </c>
      <c r="D12" s="8">
        <v>6389490.35</v>
      </c>
      <c r="E12" s="8">
        <f t="shared" si="1"/>
        <v>100.43841722208249</v>
      </c>
      <c r="F12" s="8">
        <f t="shared" si="0"/>
        <v>75.52142722061343</v>
      </c>
      <c r="G12" s="9"/>
      <c r="H12" s="9"/>
    </row>
    <row r="13" spans="1:8" ht="15.75" customHeight="1">
      <c r="A13" s="7" t="s">
        <v>15</v>
      </c>
      <c r="B13" s="8">
        <v>5563100</v>
      </c>
      <c r="C13" s="8">
        <v>4552800</v>
      </c>
      <c r="D13" s="8">
        <v>4082294.9999999995</v>
      </c>
      <c r="E13" s="8">
        <f t="shared" si="1"/>
        <v>73.3816577088314</v>
      </c>
      <c r="F13" s="8">
        <f t="shared" si="0"/>
        <v>89.66559040590406</v>
      </c>
      <c r="G13" s="9"/>
      <c r="H13" s="9"/>
    </row>
    <row r="14" spans="1:8" ht="15.75" customHeight="1">
      <c r="A14" s="7" t="s">
        <v>16</v>
      </c>
      <c r="B14" s="8">
        <v>7509200</v>
      </c>
      <c r="C14" s="8">
        <v>5863400</v>
      </c>
      <c r="D14" s="8">
        <v>5396963.090000001</v>
      </c>
      <c r="E14" s="8">
        <f t="shared" si="1"/>
        <v>71.87134568262931</v>
      </c>
      <c r="F14" s="8">
        <f t="shared" si="0"/>
        <v>92.04494133096838</v>
      </c>
      <c r="G14" s="9"/>
      <c r="H14" s="9"/>
    </row>
    <row r="15" spans="1:8" ht="15.75" customHeight="1">
      <c r="A15" s="7" t="s">
        <v>17</v>
      </c>
      <c r="B15" s="8">
        <v>17291100</v>
      </c>
      <c r="C15" s="8">
        <v>15910300</v>
      </c>
      <c r="D15" s="8">
        <v>14968817.600000001</v>
      </c>
      <c r="E15" s="8">
        <f t="shared" si="1"/>
        <v>86.56949297615537</v>
      </c>
      <c r="F15" s="8">
        <f t="shared" si="0"/>
        <v>94.08256035398453</v>
      </c>
      <c r="G15" s="9"/>
      <c r="H15" s="9"/>
    </row>
    <row r="16" spans="1:8" ht="15.75" customHeight="1">
      <c r="A16" s="7" t="s">
        <v>18</v>
      </c>
      <c r="B16" s="8">
        <v>4966100</v>
      </c>
      <c r="C16" s="8">
        <v>4930800</v>
      </c>
      <c r="D16" s="8">
        <v>4701391.17</v>
      </c>
      <c r="E16" s="8">
        <f t="shared" si="1"/>
        <v>94.6696838565474</v>
      </c>
      <c r="F16" s="8">
        <f t="shared" si="0"/>
        <v>95.34743185689949</v>
      </c>
      <c r="G16" s="9"/>
      <c r="H16" s="9"/>
    </row>
    <row r="17" spans="1:8" ht="15.75" customHeight="1">
      <c r="A17" s="7" t="s">
        <v>19</v>
      </c>
      <c r="B17" s="8">
        <v>12929700</v>
      </c>
      <c r="C17" s="8">
        <v>12047600</v>
      </c>
      <c r="D17" s="8">
        <v>11931480</v>
      </c>
      <c r="E17" s="8">
        <f t="shared" si="1"/>
        <v>92.27963525835867</v>
      </c>
      <c r="F17" s="8">
        <f t="shared" si="0"/>
        <v>99.03615657890367</v>
      </c>
      <c r="G17" s="9"/>
      <c r="H17" s="9"/>
    </row>
    <row r="18" spans="1:8" ht="15.75" customHeight="1">
      <c r="A18" s="7" t="s">
        <v>20</v>
      </c>
      <c r="B18" s="8">
        <v>6664900</v>
      </c>
      <c r="C18" s="8">
        <v>5977600</v>
      </c>
      <c r="D18" s="8">
        <v>5977600</v>
      </c>
      <c r="E18" s="8">
        <f t="shared" si="1"/>
        <v>89.68776725832346</v>
      </c>
      <c r="F18" s="8">
        <f t="shared" si="0"/>
        <v>100</v>
      </c>
      <c r="G18" s="9"/>
      <c r="H18" s="9"/>
    </row>
    <row r="19" spans="1:8" ht="15.75" customHeight="1">
      <c r="A19" s="7" t="s">
        <v>21</v>
      </c>
      <c r="B19" s="8">
        <v>13416100</v>
      </c>
      <c r="C19" s="8">
        <v>12623500</v>
      </c>
      <c r="D19" s="8">
        <v>11799389</v>
      </c>
      <c r="E19" s="8">
        <f t="shared" si="1"/>
        <v>87.94947115778803</v>
      </c>
      <c r="F19" s="8">
        <f t="shared" si="0"/>
        <v>93.47161246880817</v>
      </c>
      <c r="G19" s="9"/>
      <c r="H19" s="9"/>
    </row>
    <row r="20" spans="1:8" ht="15.75" customHeight="1">
      <c r="A20" s="7" t="s">
        <v>22</v>
      </c>
      <c r="B20" s="8">
        <v>8312500</v>
      </c>
      <c r="C20" s="8">
        <v>10145400</v>
      </c>
      <c r="D20" s="8">
        <v>8083544.349999999</v>
      </c>
      <c r="E20" s="8">
        <f t="shared" si="1"/>
        <v>97.24564631578946</v>
      </c>
      <c r="F20" s="8">
        <f t="shared" si="0"/>
        <v>79.67694078104361</v>
      </c>
      <c r="G20" s="9"/>
      <c r="H20" s="9"/>
    </row>
    <row r="21" spans="1:8" ht="15.75" customHeight="1">
      <c r="A21" s="7" t="s">
        <v>23</v>
      </c>
      <c r="B21" s="8">
        <v>12498600</v>
      </c>
      <c r="C21" s="8">
        <v>11712100</v>
      </c>
      <c r="D21" s="8">
        <v>11396535.76</v>
      </c>
      <c r="E21" s="8">
        <f t="shared" si="1"/>
        <v>91.18249851983423</v>
      </c>
      <c r="F21" s="8">
        <f t="shared" si="0"/>
        <v>97.30565620170593</v>
      </c>
      <c r="G21" s="9"/>
      <c r="H21" s="9"/>
    </row>
    <row r="22" spans="1:8" ht="15.75" customHeight="1">
      <c r="A22" s="7" t="s">
        <v>24</v>
      </c>
      <c r="B22" s="8">
        <v>11483600</v>
      </c>
      <c r="C22" s="8">
        <v>11718700</v>
      </c>
      <c r="D22" s="8">
        <v>11000545.79</v>
      </c>
      <c r="E22" s="8">
        <f t="shared" si="1"/>
        <v>95.79352981643386</v>
      </c>
      <c r="F22" s="8">
        <f t="shared" si="0"/>
        <v>93.87172459402493</v>
      </c>
      <c r="G22" s="9"/>
      <c r="H22" s="9"/>
    </row>
    <row r="23" spans="1:8" ht="15.75" customHeight="1">
      <c r="A23" s="7" t="s">
        <v>25</v>
      </c>
      <c r="B23" s="8">
        <v>8069100</v>
      </c>
      <c r="C23" s="8">
        <v>8822100</v>
      </c>
      <c r="D23" s="8">
        <v>7527004.59</v>
      </c>
      <c r="E23" s="8">
        <f t="shared" si="1"/>
        <v>93.28183552069004</v>
      </c>
      <c r="F23" s="8">
        <f t="shared" si="0"/>
        <v>85.319873839562</v>
      </c>
      <c r="G23" s="9"/>
      <c r="H23" s="9"/>
    </row>
    <row r="24" spans="1:8" ht="15.75" customHeight="1">
      <c r="A24" s="7" t="s">
        <v>26</v>
      </c>
      <c r="B24" s="8">
        <v>6327600</v>
      </c>
      <c r="C24" s="8">
        <v>5733600</v>
      </c>
      <c r="D24" s="8">
        <v>5530896</v>
      </c>
      <c r="E24" s="8">
        <f t="shared" si="1"/>
        <v>87.40906504835957</v>
      </c>
      <c r="F24" s="8">
        <f t="shared" si="0"/>
        <v>96.46462955211386</v>
      </c>
      <c r="G24" s="9"/>
      <c r="H24" s="9"/>
    </row>
    <row r="25" spans="1:8" ht="15.75" customHeight="1">
      <c r="A25" s="7" t="s">
        <v>27</v>
      </c>
      <c r="B25" s="8">
        <v>5648100</v>
      </c>
      <c r="C25" s="8">
        <v>5792000</v>
      </c>
      <c r="D25" s="8">
        <v>5230023</v>
      </c>
      <c r="E25" s="8">
        <f t="shared" si="1"/>
        <v>92.59791788389016</v>
      </c>
      <c r="F25" s="8">
        <f t="shared" si="0"/>
        <v>90.29735842541436</v>
      </c>
      <c r="G25" s="9"/>
      <c r="H25" s="9"/>
    </row>
    <row r="26" spans="1:8" ht="15.75" customHeight="1">
      <c r="A26" s="7" t="s">
        <v>28</v>
      </c>
      <c r="B26" s="8">
        <v>11583900</v>
      </c>
      <c r="C26" s="8">
        <v>11493600</v>
      </c>
      <c r="D26" s="8">
        <v>9970075.77</v>
      </c>
      <c r="E26" s="8">
        <f t="shared" si="1"/>
        <v>86.06838603579105</v>
      </c>
      <c r="F26" s="8">
        <f t="shared" si="0"/>
        <v>86.74458629150136</v>
      </c>
      <c r="G26" s="9"/>
      <c r="H26" s="9"/>
    </row>
    <row r="27" spans="1:8" ht="15.75" customHeight="1">
      <c r="A27" s="7" t="s">
        <v>29</v>
      </c>
      <c r="B27" s="8">
        <v>7212800</v>
      </c>
      <c r="C27" s="8">
        <v>7008700</v>
      </c>
      <c r="D27" s="8">
        <v>6699019.56</v>
      </c>
      <c r="E27" s="8">
        <f t="shared" si="1"/>
        <v>92.87682397959183</v>
      </c>
      <c r="F27" s="8">
        <f t="shared" si="0"/>
        <v>95.58148529684534</v>
      </c>
      <c r="G27" s="9"/>
      <c r="H27" s="9"/>
    </row>
    <row r="28" spans="1:8" ht="15.75" customHeight="1">
      <c r="A28" s="7" t="s">
        <v>30</v>
      </c>
      <c r="B28" s="8">
        <v>8356600</v>
      </c>
      <c r="C28" s="8">
        <v>7194400</v>
      </c>
      <c r="D28" s="8">
        <v>5934171</v>
      </c>
      <c r="E28" s="8">
        <f t="shared" si="1"/>
        <v>71.01178709044348</v>
      </c>
      <c r="F28" s="8">
        <f t="shared" si="0"/>
        <v>82.48319526298232</v>
      </c>
      <c r="G28" s="9"/>
      <c r="H28" s="9"/>
    </row>
    <row r="29" spans="1:8" ht="15.75" customHeight="1">
      <c r="A29" s="7" t="s">
        <v>31</v>
      </c>
      <c r="B29" s="8">
        <v>29400200</v>
      </c>
      <c r="C29" s="8">
        <v>26758200</v>
      </c>
      <c r="D29" s="8">
        <v>26380532.700000003</v>
      </c>
      <c r="E29" s="8">
        <f t="shared" si="1"/>
        <v>89.72909265923363</v>
      </c>
      <c r="F29" s="8">
        <f t="shared" si="0"/>
        <v>98.58859228199208</v>
      </c>
      <c r="G29" s="9"/>
      <c r="H29" s="9"/>
    </row>
    <row r="30" spans="1:8" ht="15.75" customHeight="1">
      <c r="A30" s="7" t="s">
        <v>32</v>
      </c>
      <c r="B30" s="8">
        <v>13115400</v>
      </c>
      <c r="C30" s="8">
        <v>10436700</v>
      </c>
      <c r="D30" s="8">
        <v>10436700</v>
      </c>
      <c r="E30" s="8">
        <f t="shared" si="1"/>
        <v>79.57591838601948</v>
      </c>
      <c r="F30" s="8">
        <f t="shared" si="0"/>
        <v>100</v>
      </c>
      <c r="G30" s="9"/>
      <c r="H30" s="9"/>
    </row>
    <row r="31" spans="1:8" ht="15.75" customHeight="1">
      <c r="A31" s="7" t="s">
        <v>33</v>
      </c>
      <c r="B31" s="8">
        <v>9505700</v>
      </c>
      <c r="C31" s="8">
        <v>14100900</v>
      </c>
      <c r="D31" s="8">
        <v>8195206.349999999</v>
      </c>
      <c r="E31" s="8">
        <f t="shared" si="1"/>
        <v>86.21360183889665</v>
      </c>
      <c r="F31" s="8">
        <f t="shared" si="0"/>
        <v>58.11832117098908</v>
      </c>
      <c r="G31" s="9"/>
      <c r="H31" s="9"/>
    </row>
    <row r="32" spans="1:8" ht="15.75" customHeight="1">
      <c r="A32" s="7" t="s">
        <v>34</v>
      </c>
      <c r="B32" s="8">
        <v>10878500</v>
      </c>
      <c r="C32" s="8">
        <v>8764000</v>
      </c>
      <c r="D32" s="8">
        <v>8756138</v>
      </c>
      <c r="E32" s="8">
        <f t="shared" si="1"/>
        <v>80.4903065680011</v>
      </c>
      <c r="F32" s="8">
        <f t="shared" si="0"/>
        <v>99.91029210406207</v>
      </c>
      <c r="G32" s="9"/>
      <c r="H32" s="9"/>
    </row>
    <row r="33" spans="1:8" ht="15.75" customHeight="1">
      <c r="A33" s="7" t="s">
        <v>35</v>
      </c>
      <c r="B33" s="8">
        <v>7245900</v>
      </c>
      <c r="C33" s="8">
        <v>6078600</v>
      </c>
      <c r="D33" s="8">
        <v>5892249.38</v>
      </c>
      <c r="E33" s="8">
        <f t="shared" si="1"/>
        <v>81.31839219420638</v>
      </c>
      <c r="F33" s="8">
        <f t="shared" si="0"/>
        <v>96.93431678346988</v>
      </c>
      <c r="G33" s="9"/>
      <c r="H33" s="9"/>
    </row>
    <row r="34" spans="1:8" ht="15.75" customHeight="1">
      <c r="A34" s="7" t="s">
        <v>36</v>
      </c>
      <c r="B34" s="8">
        <v>17957300</v>
      </c>
      <c r="C34" s="8">
        <v>16103300</v>
      </c>
      <c r="D34" s="8">
        <v>15156266</v>
      </c>
      <c r="E34" s="8">
        <f t="shared" si="1"/>
        <v>84.40169735984809</v>
      </c>
      <c r="F34" s="8">
        <f t="shared" si="0"/>
        <v>94.11900666323052</v>
      </c>
      <c r="G34" s="9"/>
      <c r="H34" s="9"/>
    </row>
    <row r="35" spans="1:8" ht="15.75" customHeight="1">
      <c r="A35" s="7" t="s">
        <v>37</v>
      </c>
      <c r="B35" s="8">
        <v>7630700</v>
      </c>
      <c r="C35" s="8">
        <v>7085600</v>
      </c>
      <c r="D35" s="8">
        <v>6616017.710000001</v>
      </c>
      <c r="E35" s="8">
        <f t="shared" si="1"/>
        <v>86.70263160653676</v>
      </c>
      <c r="F35" s="8">
        <f t="shared" si="0"/>
        <v>93.37272369312409</v>
      </c>
      <c r="G35" s="9"/>
      <c r="H35" s="9"/>
    </row>
    <row r="36" spans="1:8" ht="16.5" customHeight="1">
      <c r="A36" s="7" t="s">
        <v>38</v>
      </c>
      <c r="B36" s="8">
        <v>16914100</v>
      </c>
      <c r="C36" s="8">
        <v>14355600</v>
      </c>
      <c r="D36" s="8">
        <v>11780927.58</v>
      </c>
      <c r="E36" s="8">
        <f t="shared" si="1"/>
        <v>69.65151902850285</v>
      </c>
      <c r="F36" s="8">
        <f t="shared" si="0"/>
        <v>82.06503092869681</v>
      </c>
      <c r="G36" s="9"/>
      <c r="H36" s="9"/>
    </row>
    <row r="37" spans="1:8" ht="15.75" customHeight="1" hidden="1">
      <c r="A37" s="7" t="s">
        <v>39</v>
      </c>
      <c r="B37" s="19"/>
      <c r="C37" s="18">
        <v>0</v>
      </c>
      <c r="D37" s="8">
        <v>0</v>
      </c>
      <c r="E37" s="8"/>
      <c r="F37" s="8" t="e">
        <f t="shared" si="0"/>
        <v>#DIV/0!</v>
      </c>
      <c r="G37" s="9"/>
      <c r="H37" s="9"/>
    </row>
    <row r="38" spans="1:7" ht="18" customHeight="1">
      <c r="A38" s="11" t="s">
        <v>40</v>
      </c>
      <c r="B38" s="12">
        <f>SUM(B4:B37)</f>
        <v>437765300</v>
      </c>
      <c r="C38" s="12">
        <f>SUM(C4:C37)</f>
        <v>422036700</v>
      </c>
      <c r="D38" s="12">
        <f>SUM(D4:D37)</f>
        <v>390069737.5299999</v>
      </c>
      <c r="E38" s="12">
        <f t="shared" si="1"/>
        <v>89.10476402081204</v>
      </c>
      <c r="F38" s="12">
        <f t="shared" si="0"/>
        <v>92.42554913589267</v>
      </c>
      <c r="G38" s="9"/>
    </row>
    <row r="39" ht="3.75" customHeight="1">
      <c r="G39" s="9"/>
    </row>
    <row r="40" ht="5.25" customHeight="1"/>
    <row r="41" spans="1:6" ht="16.5">
      <c r="A41" s="13"/>
      <c r="B41" s="13"/>
      <c r="C41" s="14"/>
      <c r="D41" s="38"/>
      <c r="E41" s="38"/>
      <c r="F41" s="38"/>
    </row>
    <row r="42" spans="1:6" ht="11.25" customHeight="1">
      <c r="A42" s="14"/>
      <c r="B42" s="14"/>
      <c r="C42" s="14"/>
      <c r="D42" s="14"/>
      <c r="E42" s="14"/>
      <c r="F42" s="14"/>
    </row>
    <row r="43" spans="1:6" ht="10.5" customHeight="1">
      <c r="A43" s="14"/>
      <c r="B43" s="14"/>
      <c r="C43" s="14"/>
      <c r="D43" s="14"/>
      <c r="E43" s="14"/>
      <c r="F43" s="14"/>
    </row>
    <row r="44" spans="1:6" ht="16.5">
      <c r="A44" s="15"/>
      <c r="B44" s="15"/>
      <c r="C44" s="14"/>
      <c r="D44" s="14"/>
      <c r="E44" s="14"/>
      <c r="F44" s="14"/>
    </row>
    <row r="45" spans="1:6" ht="16.5">
      <c r="A45" s="15"/>
      <c r="B45" s="15"/>
      <c r="C45" s="14"/>
      <c r="D45" s="38"/>
      <c r="E45" s="38"/>
      <c r="F45" s="38"/>
    </row>
  </sheetData>
  <sheetProtection/>
  <mergeCells count="4">
    <mergeCell ref="A1:F1"/>
    <mergeCell ref="C2:F2"/>
    <mergeCell ref="D41:F41"/>
    <mergeCell ref="D45:F4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1">
      <selection activeCell="E23" sqref="E23"/>
    </sheetView>
  </sheetViews>
  <sheetFormatPr defaultColWidth="9.140625" defaultRowHeight="15"/>
  <cols>
    <col min="1" max="1" width="43.7109375" style="3" customWidth="1"/>
    <col min="2" max="2" width="20.57421875" style="3" customWidth="1"/>
    <col min="3" max="3" width="20.7109375" style="3" customWidth="1"/>
    <col min="4"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57.75" customHeight="1">
      <c r="A1" s="36" t="s">
        <v>73</v>
      </c>
      <c r="B1" s="36"/>
      <c r="C1" s="36"/>
      <c r="D1" s="36"/>
      <c r="E1" s="36"/>
      <c r="F1" s="36"/>
    </row>
    <row r="2" spans="1:6" ht="15.75">
      <c r="A2" s="2" t="s">
        <v>0</v>
      </c>
      <c r="B2" s="2"/>
      <c r="C2" s="37" t="s">
        <v>1</v>
      </c>
      <c r="D2" s="37"/>
      <c r="E2" s="37"/>
      <c r="F2" s="37"/>
    </row>
    <row r="3" spans="1:6" ht="32.25" customHeight="1">
      <c r="A3" s="4" t="s">
        <v>2</v>
      </c>
      <c r="B3" s="4" t="s">
        <v>78</v>
      </c>
      <c r="C3" s="5" t="s">
        <v>79</v>
      </c>
      <c r="D3" s="5" t="s">
        <v>3</v>
      </c>
      <c r="E3" s="6" t="s">
        <v>4</v>
      </c>
      <c r="F3" s="6" t="s">
        <v>5</v>
      </c>
    </row>
    <row r="4" spans="1:8" ht="15.75" customHeight="1">
      <c r="A4" s="7" t="s">
        <v>6</v>
      </c>
      <c r="B4" s="8">
        <v>71957028</v>
      </c>
      <c r="C4" s="8">
        <v>7574424</v>
      </c>
      <c r="D4" s="8">
        <v>7574424</v>
      </c>
      <c r="E4" s="8">
        <f>D4/B4*100</f>
        <v>10.526315789473683</v>
      </c>
      <c r="F4" s="8">
        <f aca="true" t="shared" si="0" ref="F4:F38">D4/C4*100</f>
        <v>100</v>
      </c>
      <c r="G4" s="9"/>
      <c r="H4" s="9"/>
    </row>
    <row r="5" spans="1:8" ht="15.75" customHeight="1">
      <c r="A5" s="7" t="s">
        <v>7</v>
      </c>
      <c r="B5" s="8">
        <v>66276210</v>
      </c>
      <c r="C5" s="8">
        <v>56808180</v>
      </c>
      <c r="D5" s="8">
        <v>56808180</v>
      </c>
      <c r="E5" s="8">
        <f aca="true" t="shared" si="1" ref="E5:E38">D5/B5*100</f>
        <v>85.71428571428571</v>
      </c>
      <c r="F5" s="8">
        <f t="shared" si="0"/>
        <v>100</v>
      </c>
      <c r="G5" s="9"/>
      <c r="H5" s="9"/>
    </row>
    <row r="6" spans="1:8" ht="15.75" customHeight="1">
      <c r="A6" s="7" t="s">
        <v>8</v>
      </c>
      <c r="B6" s="8">
        <v>14202045</v>
      </c>
      <c r="C6" s="8">
        <v>19882863</v>
      </c>
      <c r="D6" s="8">
        <v>19868660.94</v>
      </c>
      <c r="E6" s="8">
        <f t="shared" si="1"/>
        <v>139.8999998943814</v>
      </c>
      <c r="F6" s="8">
        <f t="shared" si="0"/>
        <v>99.92857135312958</v>
      </c>
      <c r="G6" s="9"/>
      <c r="H6" s="9"/>
    </row>
    <row r="7" spans="1:8" ht="15.75" customHeight="1">
      <c r="A7" s="7" t="s">
        <v>9</v>
      </c>
      <c r="B7" s="8">
        <v>7574424</v>
      </c>
      <c r="C7" s="8">
        <v>7574424</v>
      </c>
      <c r="D7" s="8">
        <v>7574424</v>
      </c>
      <c r="E7" s="8">
        <f t="shared" si="1"/>
        <v>100</v>
      </c>
      <c r="F7" s="8">
        <f t="shared" si="0"/>
        <v>100</v>
      </c>
      <c r="G7" s="9"/>
      <c r="H7" s="9"/>
    </row>
    <row r="8" spans="1:8" ht="15.75" customHeight="1">
      <c r="A8" s="7" t="s">
        <v>10</v>
      </c>
      <c r="B8" s="8">
        <v>15148848</v>
      </c>
      <c r="C8" s="8">
        <v>6627621</v>
      </c>
      <c r="D8" s="8">
        <v>6627621</v>
      </c>
      <c r="E8" s="8">
        <f t="shared" si="1"/>
        <v>43.75</v>
      </c>
      <c r="F8" s="8">
        <f t="shared" si="0"/>
        <v>100</v>
      </c>
      <c r="G8" s="9"/>
      <c r="H8" s="9"/>
    </row>
    <row r="9" spans="1:8" ht="15.75" customHeight="1">
      <c r="A9" s="7" t="s">
        <v>11</v>
      </c>
      <c r="B9" s="8">
        <v>2840409</v>
      </c>
      <c r="C9" s="8">
        <v>2840409</v>
      </c>
      <c r="D9" s="8">
        <v>2840409</v>
      </c>
      <c r="E9" s="8">
        <f t="shared" si="1"/>
        <v>100</v>
      </c>
      <c r="F9" s="8">
        <f t="shared" si="0"/>
        <v>100</v>
      </c>
      <c r="G9" s="9"/>
      <c r="H9" s="9"/>
    </row>
    <row r="10" spans="1:8" ht="15.75" customHeight="1">
      <c r="A10" s="7" t="s">
        <v>12</v>
      </c>
      <c r="B10" s="8">
        <v>11361636</v>
      </c>
      <c r="C10" s="8">
        <v>18936060</v>
      </c>
      <c r="D10" s="8">
        <v>18936060</v>
      </c>
      <c r="E10" s="8">
        <f t="shared" si="1"/>
        <v>166.66666666666669</v>
      </c>
      <c r="F10" s="8">
        <f t="shared" si="0"/>
        <v>100</v>
      </c>
      <c r="G10" s="9"/>
      <c r="H10" s="9"/>
    </row>
    <row r="11" spans="1:8" ht="15.75" customHeight="1">
      <c r="A11" s="7" t="s">
        <v>13</v>
      </c>
      <c r="B11" s="8">
        <v>15148848</v>
      </c>
      <c r="C11" s="8">
        <v>15148848</v>
      </c>
      <c r="D11" s="8">
        <v>15148848</v>
      </c>
      <c r="E11" s="8">
        <f t="shared" si="1"/>
        <v>100</v>
      </c>
      <c r="F11" s="8">
        <f t="shared" si="0"/>
        <v>100</v>
      </c>
      <c r="G11" s="9"/>
      <c r="H11" s="9"/>
    </row>
    <row r="12" spans="1:8" ht="15.75" customHeight="1">
      <c r="A12" s="7" t="s">
        <v>14</v>
      </c>
      <c r="B12" s="8">
        <v>6627621</v>
      </c>
      <c r="C12" s="8">
        <v>11361636</v>
      </c>
      <c r="D12" s="8">
        <v>11361636</v>
      </c>
      <c r="E12" s="8">
        <f t="shared" si="1"/>
        <v>171.42857142857142</v>
      </c>
      <c r="F12" s="8">
        <f t="shared" si="0"/>
        <v>100</v>
      </c>
      <c r="G12" s="9"/>
      <c r="H12" s="9"/>
    </row>
    <row r="13" spans="1:8" ht="15.75" customHeight="1">
      <c r="A13" s="7" t="s">
        <v>15</v>
      </c>
      <c r="B13" s="8">
        <v>1893606</v>
      </c>
      <c r="C13" s="8">
        <v>2840409</v>
      </c>
      <c r="D13" s="8">
        <v>2840409</v>
      </c>
      <c r="E13" s="8">
        <f t="shared" si="1"/>
        <v>150</v>
      </c>
      <c r="F13" s="8">
        <f t="shared" si="0"/>
        <v>100</v>
      </c>
      <c r="G13" s="9"/>
      <c r="H13" s="9"/>
    </row>
    <row r="14" spans="1:8" ht="15.75" customHeight="1">
      <c r="A14" s="7" t="s">
        <v>16</v>
      </c>
      <c r="B14" s="8">
        <v>5680818</v>
      </c>
      <c r="C14" s="8">
        <v>7393320</v>
      </c>
      <c r="D14" s="8">
        <v>7387360.290000001</v>
      </c>
      <c r="E14" s="8">
        <f t="shared" si="1"/>
        <v>130.04043238139298</v>
      </c>
      <c r="F14" s="8">
        <f t="shared" si="0"/>
        <v>99.91939061206604</v>
      </c>
      <c r="G14" s="9"/>
      <c r="H14" s="9"/>
    </row>
    <row r="15" spans="1:8" ht="15.75" customHeight="1">
      <c r="A15" s="7" t="s">
        <v>17</v>
      </c>
      <c r="B15" s="8">
        <v>15148848</v>
      </c>
      <c r="C15" s="8">
        <v>24616878</v>
      </c>
      <c r="D15" s="8">
        <v>24616878</v>
      </c>
      <c r="E15" s="8">
        <f t="shared" si="1"/>
        <v>162.5</v>
      </c>
      <c r="F15" s="8">
        <f t="shared" si="0"/>
        <v>100</v>
      </c>
      <c r="G15" s="9"/>
      <c r="H15" s="9"/>
    </row>
    <row r="16" spans="1:8" ht="15.75" customHeight="1">
      <c r="A16" s="7" t="s">
        <v>18</v>
      </c>
      <c r="B16" s="8">
        <v>946803</v>
      </c>
      <c r="C16" s="8">
        <v>1893606</v>
      </c>
      <c r="D16" s="8">
        <v>1876803</v>
      </c>
      <c r="E16" s="8">
        <f t="shared" si="1"/>
        <v>198.2252907943891</v>
      </c>
      <c r="F16" s="8">
        <f t="shared" si="0"/>
        <v>99.11264539719456</v>
      </c>
      <c r="G16" s="9"/>
      <c r="H16" s="9"/>
    </row>
    <row r="17" spans="1:8" ht="15.75" customHeight="1">
      <c r="A17" s="7" t="s">
        <v>19</v>
      </c>
      <c r="B17" s="8">
        <v>4734015</v>
      </c>
      <c r="C17" s="8">
        <v>6627621</v>
      </c>
      <c r="D17" s="8">
        <v>6627621</v>
      </c>
      <c r="E17" s="8">
        <f t="shared" si="1"/>
        <v>140</v>
      </c>
      <c r="F17" s="8">
        <f t="shared" si="0"/>
        <v>100</v>
      </c>
      <c r="G17" s="9"/>
      <c r="H17" s="9"/>
    </row>
    <row r="18" spans="1:8" ht="15.75" customHeight="1">
      <c r="A18" s="7" t="s">
        <v>20</v>
      </c>
      <c r="B18" s="8">
        <v>1893606</v>
      </c>
      <c r="C18" s="8">
        <v>2724953</v>
      </c>
      <c r="D18" s="8">
        <v>2693605</v>
      </c>
      <c r="E18" s="8">
        <f t="shared" si="1"/>
        <v>142.2473840915164</v>
      </c>
      <c r="F18" s="8">
        <f t="shared" si="0"/>
        <v>98.84959483704857</v>
      </c>
      <c r="G18" s="9"/>
      <c r="H18" s="9"/>
    </row>
    <row r="19" spans="1:8" ht="15.75" customHeight="1">
      <c r="A19" s="7" t="s">
        <v>21</v>
      </c>
      <c r="B19" s="8">
        <v>9468030</v>
      </c>
      <c r="C19" s="8">
        <v>9468030</v>
      </c>
      <c r="D19" s="8">
        <v>9160318.7</v>
      </c>
      <c r="E19" s="8">
        <f t="shared" si="1"/>
        <v>96.74999656739574</v>
      </c>
      <c r="F19" s="8">
        <f t="shared" si="0"/>
        <v>96.74999656739574</v>
      </c>
      <c r="G19" s="9"/>
      <c r="H19" s="9"/>
    </row>
    <row r="20" spans="1:8" ht="15.75" customHeight="1">
      <c r="A20" s="7" t="s">
        <v>22</v>
      </c>
      <c r="B20" s="8">
        <v>11361636</v>
      </c>
      <c r="C20" s="8">
        <v>15148848</v>
      </c>
      <c r="D20" s="8">
        <v>15148848</v>
      </c>
      <c r="E20" s="8">
        <f t="shared" si="1"/>
        <v>133.33333333333331</v>
      </c>
      <c r="F20" s="8">
        <f t="shared" si="0"/>
        <v>100</v>
      </c>
      <c r="G20" s="9"/>
      <c r="H20" s="9"/>
    </row>
    <row r="21" spans="1:8" ht="15.75" customHeight="1">
      <c r="A21" s="7" t="s">
        <v>23</v>
      </c>
      <c r="B21" s="8">
        <v>14202045</v>
      </c>
      <c r="C21" s="8">
        <v>14202045</v>
      </c>
      <c r="D21" s="8">
        <v>14202045</v>
      </c>
      <c r="E21" s="8">
        <f t="shared" si="1"/>
        <v>100</v>
      </c>
      <c r="F21" s="8">
        <f t="shared" si="0"/>
        <v>100</v>
      </c>
      <c r="G21" s="9"/>
      <c r="H21" s="9"/>
    </row>
    <row r="22" spans="1:8" ht="15.75" customHeight="1">
      <c r="A22" s="7" t="s">
        <v>24</v>
      </c>
      <c r="B22" s="8">
        <v>2840409.0000000005</v>
      </c>
      <c r="C22" s="8">
        <v>4734015</v>
      </c>
      <c r="D22" s="8">
        <v>4734015</v>
      </c>
      <c r="E22" s="8">
        <f t="shared" si="1"/>
        <v>166.66666666666663</v>
      </c>
      <c r="F22" s="8">
        <f t="shared" si="0"/>
        <v>100</v>
      </c>
      <c r="G22" s="9"/>
      <c r="H22" s="9"/>
    </row>
    <row r="23" spans="1:8" ht="15.75" customHeight="1">
      <c r="A23" s="7" t="s">
        <v>25</v>
      </c>
      <c r="B23" s="8">
        <v>8521227</v>
      </c>
      <c r="C23" s="8">
        <v>17042454</v>
      </c>
      <c r="D23" s="8">
        <v>17023517.92</v>
      </c>
      <c r="E23" s="8">
        <f t="shared" si="1"/>
        <v>199.77777754306982</v>
      </c>
      <c r="F23" s="8">
        <f t="shared" si="0"/>
        <v>99.88888877153491</v>
      </c>
      <c r="G23" s="9"/>
      <c r="H23" s="9"/>
    </row>
    <row r="24" spans="1:8" ht="15.75" customHeight="1">
      <c r="A24" s="7" t="s">
        <v>26</v>
      </c>
      <c r="B24" s="8">
        <v>946803</v>
      </c>
      <c r="C24" s="8">
        <v>946803</v>
      </c>
      <c r="D24" s="8">
        <v>946803</v>
      </c>
      <c r="E24" s="8">
        <f t="shared" si="1"/>
        <v>100</v>
      </c>
      <c r="F24" s="8">
        <f t="shared" si="0"/>
        <v>100</v>
      </c>
      <c r="G24" s="9"/>
      <c r="H24" s="9"/>
    </row>
    <row r="25" spans="1:8" ht="15.75" customHeight="1">
      <c r="A25" s="7" t="s">
        <v>27</v>
      </c>
      <c r="B25" s="8">
        <v>2840409</v>
      </c>
      <c r="C25" s="8">
        <v>2840409</v>
      </c>
      <c r="D25" s="8">
        <v>2840409</v>
      </c>
      <c r="E25" s="8">
        <f t="shared" si="1"/>
        <v>100</v>
      </c>
      <c r="F25" s="8">
        <f t="shared" si="0"/>
        <v>100</v>
      </c>
      <c r="G25" s="9"/>
      <c r="H25" s="9"/>
    </row>
    <row r="26" spans="1:8" ht="15.75" customHeight="1">
      <c r="A26" s="7" t="s">
        <v>28</v>
      </c>
      <c r="B26" s="8">
        <v>9468030</v>
      </c>
      <c r="C26" s="8">
        <v>9468030</v>
      </c>
      <c r="D26" s="8">
        <v>9463295.98</v>
      </c>
      <c r="E26" s="8">
        <f t="shared" si="1"/>
        <v>99.9499999471907</v>
      </c>
      <c r="F26" s="8">
        <f t="shared" si="0"/>
        <v>99.9499999471907</v>
      </c>
      <c r="G26" s="9"/>
      <c r="H26" s="9"/>
    </row>
    <row r="27" spans="1:8" ht="15.75" customHeight="1">
      <c r="A27" s="7" t="s">
        <v>29</v>
      </c>
      <c r="B27" s="8">
        <v>14202045</v>
      </c>
      <c r="C27" s="8">
        <v>17989257</v>
      </c>
      <c r="D27" s="8">
        <v>17989257</v>
      </c>
      <c r="E27" s="8">
        <f t="shared" si="1"/>
        <v>126.66666666666666</v>
      </c>
      <c r="F27" s="8">
        <f t="shared" si="0"/>
        <v>100</v>
      </c>
      <c r="G27" s="9"/>
      <c r="H27" s="9"/>
    </row>
    <row r="28" spans="1:8" ht="15.75" customHeight="1">
      <c r="A28" s="7" t="s">
        <v>30</v>
      </c>
      <c r="B28" s="8">
        <v>2840409</v>
      </c>
      <c r="C28" s="8">
        <v>5680818</v>
      </c>
      <c r="D28" s="8">
        <v>5671349.96</v>
      </c>
      <c r="E28" s="8">
        <f t="shared" si="1"/>
        <v>199.6666663146047</v>
      </c>
      <c r="F28" s="8">
        <f t="shared" si="0"/>
        <v>99.83333315730235</v>
      </c>
      <c r="G28" s="9"/>
      <c r="H28" s="9"/>
    </row>
    <row r="29" spans="1:8" ht="15.75" customHeight="1">
      <c r="A29" s="7" t="s">
        <v>31</v>
      </c>
      <c r="B29" s="8">
        <v>11361636</v>
      </c>
      <c r="C29" s="8">
        <v>12308439</v>
      </c>
      <c r="D29" s="8">
        <v>12308439</v>
      </c>
      <c r="E29" s="8">
        <f t="shared" si="1"/>
        <v>108.33333333333333</v>
      </c>
      <c r="F29" s="8">
        <f t="shared" si="0"/>
        <v>100</v>
      </c>
      <c r="G29" s="9"/>
      <c r="H29" s="9"/>
    </row>
    <row r="30" spans="1:8" ht="15.75" customHeight="1">
      <c r="A30" s="7" t="s">
        <v>32</v>
      </c>
      <c r="B30" s="8">
        <v>3787212</v>
      </c>
      <c r="C30" s="8">
        <v>3787212</v>
      </c>
      <c r="D30" s="8">
        <v>3787212</v>
      </c>
      <c r="E30" s="8">
        <f t="shared" si="1"/>
        <v>100</v>
      </c>
      <c r="F30" s="8">
        <f t="shared" si="0"/>
        <v>100</v>
      </c>
      <c r="G30" s="9"/>
      <c r="H30" s="9"/>
    </row>
    <row r="31" spans="1:8" ht="15.75" customHeight="1">
      <c r="A31" s="7" t="s">
        <v>33</v>
      </c>
      <c r="B31" s="8">
        <v>4734015</v>
      </c>
      <c r="C31" s="8">
        <v>4734015</v>
      </c>
      <c r="D31" s="8">
        <v>4734015</v>
      </c>
      <c r="E31" s="8">
        <f t="shared" si="1"/>
        <v>100</v>
      </c>
      <c r="F31" s="8">
        <f t="shared" si="0"/>
        <v>100</v>
      </c>
      <c r="G31" s="9"/>
      <c r="H31" s="9"/>
    </row>
    <row r="32" spans="1:8" ht="15.75" customHeight="1">
      <c r="A32" s="7" t="s">
        <v>34</v>
      </c>
      <c r="B32" s="8">
        <v>19882863</v>
      </c>
      <c r="C32" s="8">
        <v>29350893</v>
      </c>
      <c r="D32" s="8">
        <v>29350893</v>
      </c>
      <c r="E32" s="8">
        <f t="shared" si="1"/>
        <v>147.61904761904762</v>
      </c>
      <c r="F32" s="8">
        <f t="shared" si="0"/>
        <v>100</v>
      </c>
      <c r="G32" s="9"/>
      <c r="H32" s="9"/>
    </row>
    <row r="33" spans="1:8" ht="15.75" customHeight="1">
      <c r="A33" s="7" t="s">
        <v>35</v>
      </c>
      <c r="B33" s="8">
        <v>1893606</v>
      </c>
      <c r="C33" s="8">
        <v>4734015</v>
      </c>
      <c r="D33" s="8">
        <v>4734015</v>
      </c>
      <c r="E33" s="8">
        <f t="shared" si="1"/>
        <v>250</v>
      </c>
      <c r="F33" s="8">
        <f t="shared" si="0"/>
        <v>100</v>
      </c>
      <c r="G33" s="9"/>
      <c r="H33" s="9"/>
    </row>
    <row r="34" spans="1:8" ht="15.75" customHeight="1">
      <c r="A34" s="7" t="s">
        <v>36</v>
      </c>
      <c r="B34" s="8">
        <v>3787212</v>
      </c>
      <c r="C34" s="8">
        <v>3787212</v>
      </c>
      <c r="D34" s="8">
        <v>3787212</v>
      </c>
      <c r="E34" s="8">
        <f t="shared" si="1"/>
        <v>100</v>
      </c>
      <c r="F34" s="8">
        <f t="shared" si="0"/>
        <v>100</v>
      </c>
      <c r="G34" s="9"/>
      <c r="H34" s="9"/>
    </row>
    <row r="35" spans="1:8" ht="15.75" customHeight="1">
      <c r="A35" s="7" t="s">
        <v>37</v>
      </c>
      <c r="B35" s="8">
        <v>14202045</v>
      </c>
      <c r="C35" s="8">
        <v>29350893</v>
      </c>
      <c r="D35" s="8">
        <v>29046347.16</v>
      </c>
      <c r="E35" s="8">
        <f t="shared" si="1"/>
        <v>204.5222864735325</v>
      </c>
      <c r="F35" s="8">
        <f t="shared" si="0"/>
        <v>98.96239668074153</v>
      </c>
      <c r="G35" s="9"/>
      <c r="H35" s="9"/>
    </row>
    <row r="36" spans="1:8" ht="16.5" customHeight="1">
      <c r="A36" s="7" t="s">
        <v>38</v>
      </c>
      <c r="B36" s="8">
        <v>18936060</v>
      </c>
      <c r="C36" s="8">
        <v>18936060</v>
      </c>
      <c r="D36" s="8">
        <v>18936060</v>
      </c>
      <c r="E36" s="8">
        <f t="shared" si="1"/>
        <v>100</v>
      </c>
      <c r="F36" s="8">
        <f t="shared" si="0"/>
        <v>100</v>
      </c>
      <c r="G36" s="9"/>
      <c r="H36" s="9"/>
    </row>
    <row r="37" spans="1:8" ht="15.75" customHeight="1">
      <c r="A37" s="7" t="s">
        <v>39</v>
      </c>
      <c r="B37" s="27">
        <v>650243</v>
      </c>
      <c r="C37" s="18">
        <v>0</v>
      </c>
      <c r="D37" s="8">
        <v>0</v>
      </c>
      <c r="E37" s="8">
        <f t="shared" si="1"/>
        <v>0</v>
      </c>
      <c r="F37" s="8">
        <v>0</v>
      </c>
      <c r="G37" s="9"/>
      <c r="H37" s="9"/>
    </row>
    <row r="38" spans="1:7" ht="18" customHeight="1">
      <c r="A38" s="11" t="s">
        <v>40</v>
      </c>
      <c r="B38" s="28">
        <f>SUM(B4:B37)</f>
        <v>397360700</v>
      </c>
      <c r="C38" s="12">
        <f>SUM(C4:C37)</f>
        <v>397360700</v>
      </c>
      <c r="D38" s="12">
        <f>SUM(D4:D37)</f>
        <v>396646991.9499999</v>
      </c>
      <c r="E38" s="12">
        <f t="shared" si="1"/>
        <v>99.8203878617085</v>
      </c>
      <c r="F38" s="12">
        <f t="shared" si="0"/>
        <v>99.8203878617085</v>
      </c>
      <c r="G38" s="9"/>
    </row>
    <row r="39" ht="3.75" customHeight="1">
      <c r="G39" s="9"/>
    </row>
    <row r="40" ht="5.25" customHeight="1"/>
    <row r="41" spans="1:6" ht="16.5">
      <c r="A41" s="13"/>
      <c r="B41" s="13"/>
      <c r="C41" s="14"/>
      <c r="D41" s="38"/>
      <c r="E41" s="38"/>
      <c r="F41" s="38"/>
    </row>
    <row r="42" spans="1:6" ht="11.25" customHeight="1">
      <c r="A42" s="14"/>
      <c r="B42" s="14"/>
      <c r="C42" s="14"/>
      <c r="D42" s="14"/>
      <c r="E42" s="14"/>
      <c r="F42" s="14"/>
    </row>
    <row r="43" spans="1:6" ht="10.5" customHeight="1">
      <c r="A43" s="14"/>
      <c r="B43" s="14"/>
      <c r="C43" s="14"/>
      <c r="D43" s="14"/>
      <c r="E43" s="14"/>
      <c r="F43" s="14"/>
    </row>
    <row r="44" spans="1:6" ht="16.5">
      <c r="A44" s="15"/>
      <c r="B44" s="15"/>
      <c r="C44" s="14"/>
      <c r="D44" s="14"/>
      <c r="E44" s="14"/>
      <c r="F44" s="14"/>
    </row>
    <row r="45" spans="1:6" ht="16.5">
      <c r="A45" s="15"/>
      <c r="B45" s="15"/>
      <c r="C45" s="14"/>
      <c r="D45" s="38"/>
      <c r="E45" s="38"/>
      <c r="F45" s="38"/>
    </row>
  </sheetData>
  <sheetProtection/>
  <mergeCells count="4">
    <mergeCell ref="A1:F1"/>
    <mergeCell ref="C2:F2"/>
    <mergeCell ref="D41:F41"/>
    <mergeCell ref="D45:F4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1">
      <selection activeCell="E4" sqref="E4:F36"/>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50.25" customHeight="1">
      <c r="A1" s="36" t="s">
        <v>74</v>
      </c>
      <c r="B1" s="36"/>
      <c r="C1" s="36"/>
      <c r="D1" s="36"/>
      <c r="E1" s="36"/>
      <c r="F1" s="36"/>
    </row>
    <row r="2" spans="1:6" ht="15.75">
      <c r="A2" s="2" t="s">
        <v>0</v>
      </c>
      <c r="B2" s="2"/>
      <c r="C2" s="37" t="s">
        <v>1</v>
      </c>
      <c r="D2" s="37"/>
      <c r="E2" s="37"/>
      <c r="F2" s="37"/>
    </row>
    <row r="3" spans="1:6" ht="32.25" customHeight="1">
      <c r="A3" s="4" t="s">
        <v>2</v>
      </c>
      <c r="B3" s="4" t="s">
        <v>78</v>
      </c>
      <c r="C3" s="5" t="s">
        <v>79</v>
      </c>
      <c r="D3" s="5" t="s">
        <v>3</v>
      </c>
      <c r="E3" s="6" t="s">
        <v>4</v>
      </c>
      <c r="F3" s="6" t="s">
        <v>5</v>
      </c>
    </row>
    <row r="4" spans="1:8" ht="15.75" customHeight="1">
      <c r="A4" s="7" t="s">
        <v>6</v>
      </c>
      <c r="B4" s="8">
        <v>2381044.69</v>
      </c>
      <c r="C4" s="8">
        <v>1882164.3499999996</v>
      </c>
      <c r="D4" s="8">
        <v>1744283.3299999998</v>
      </c>
      <c r="E4" s="8">
        <f aca="true" t="shared" si="0" ref="E4:E36">IF(B4&gt;0,D4/B4*100,0)</f>
        <v>73.25705969844691</v>
      </c>
      <c r="F4" s="8">
        <f>IF(C4&gt;0,D4/C4*100,0)</f>
        <v>92.67433686117795</v>
      </c>
      <c r="G4" s="9"/>
      <c r="H4" s="9"/>
    </row>
    <row r="5" spans="1:8" ht="15.75" customHeight="1">
      <c r="A5" s="7" t="s">
        <v>7</v>
      </c>
      <c r="B5" s="8">
        <v>509149.5</v>
      </c>
      <c r="C5" s="8">
        <v>268145.44000000006</v>
      </c>
      <c r="D5" s="8">
        <v>200291.55999999997</v>
      </c>
      <c r="E5" s="8">
        <f t="shared" si="0"/>
        <v>39.338457565017734</v>
      </c>
      <c r="F5" s="8">
        <f aca="true" t="shared" si="1" ref="F5:F36">IF(C5&gt;0,D5/C5*100,0)</f>
        <v>74.69512067779334</v>
      </c>
      <c r="G5" s="9"/>
      <c r="H5" s="9"/>
    </row>
    <row r="6" spans="1:8" ht="15.75" customHeight="1">
      <c r="A6" s="7" t="s">
        <v>8</v>
      </c>
      <c r="B6" s="8">
        <v>152744.85</v>
      </c>
      <c r="C6" s="8">
        <v>585908.0099999999</v>
      </c>
      <c r="D6" s="8">
        <v>580510.03</v>
      </c>
      <c r="E6" s="8">
        <f t="shared" si="0"/>
        <v>380.0521130499653</v>
      </c>
      <c r="F6" s="8">
        <f t="shared" si="1"/>
        <v>99.07869837792457</v>
      </c>
      <c r="G6" s="9"/>
      <c r="H6" s="9"/>
    </row>
    <row r="7" spans="1:8" ht="15.75" customHeight="1">
      <c r="A7" s="7" t="s">
        <v>9</v>
      </c>
      <c r="B7" s="8">
        <v>135773.2</v>
      </c>
      <c r="C7" s="8">
        <v>217868.16999999998</v>
      </c>
      <c r="D7" s="8">
        <v>199065.27999999997</v>
      </c>
      <c r="E7" s="8">
        <f t="shared" si="0"/>
        <v>146.6160332083209</v>
      </c>
      <c r="F7" s="8">
        <f t="shared" si="1"/>
        <v>91.36960208551804</v>
      </c>
      <c r="G7" s="9"/>
      <c r="H7" s="9"/>
    </row>
    <row r="8" spans="1:8" ht="15.75" customHeight="1">
      <c r="A8" s="7" t="s">
        <v>10</v>
      </c>
      <c r="B8" s="8">
        <v>118801.55</v>
      </c>
      <c r="C8" s="8">
        <v>83795.45000000001</v>
      </c>
      <c r="D8" s="8">
        <v>66627.59999999999</v>
      </c>
      <c r="E8" s="8">
        <f t="shared" si="0"/>
        <v>56.083106659803676</v>
      </c>
      <c r="F8" s="8">
        <f t="shared" si="1"/>
        <v>79.51219308446936</v>
      </c>
      <c r="G8" s="9"/>
      <c r="H8" s="9"/>
    </row>
    <row r="9" spans="1:8" ht="15.75" customHeight="1">
      <c r="A9" s="7" t="s">
        <v>11</v>
      </c>
      <c r="B9" s="8">
        <v>101829.9</v>
      </c>
      <c r="C9" s="8">
        <v>83795.45</v>
      </c>
      <c r="D9" s="8">
        <v>50277.27</v>
      </c>
      <c r="E9" s="8">
        <f t="shared" si="0"/>
        <v>49.37377921416009</v>
      </c>
      <c r="F9" s="8">
        <f t="shared" si="1"/>
        <v>60</v>
      </c>
      <c r="G9" s="9"/>
      <c r="H9" s="9"/>
    </row>
    <row r="10" spans="1:8" ht="15.75" customHeight="1">
      <c r="A10" s="7" t="s">
        <v>12</v>
      </c>
      <c r="B10" s="8">
        <v>1112219.34</v>
      </c>
      <c r="C10" s="8">
        <v>167590.90000000008</v>
      </c>
      <c r="D10" s="8">
        <v>149605.53</v>
      </c>
      <c r="E10" s="8">
        <f t="shared" si="0"/>
        <v>13.451081510594843</v>
      </c>
      <c r="F10" s="8">
        <f t="shared" si="1"/>
        <v>89.26828962670403</v>
      </c>
      <c r="G10" s="9"/>
      <c r="H10" s="9"/>
    </row>
    <row r="11" spans="1:8" ht="15.75" customHeight="1">
      <c r="A11" s="7" t="s">
        <v>13</v>
      </c>
      <c r="B11" s="8">
        <v>339433</v>
      </c>
      <c r="C11" s="8">
        <v>301663.62</v>
      </c>
      <c r="D11" s="8">
        <v>234627.26</v>
      </c>
      <c r="E11" s="8">
        <f t="shared" si="0"/>
        <v>69.12329089982411</v>
      </c>
      <c r="F11" s="8">
        <f t="shared" si="1"/>
        <v>77.77777777777779</v>
      </c>
      <c r="G11" s="9"/>
      <c r="H11" s="9"/>
    </row>
    <row r="12" spans="1:8" ht="15.75" customHeight="1">
      <c r="A12" s="7" t="s">
        <v>14</v>
      </c>
      <c r="B12" s="8">
        <v>118801.55</v>
      </c>
      <c r="C12" s="8">
        <v>100554.54000000001</v>
      </c>
      <c r="D12" s="8">
        <v>83386.69</v>
      </c>
      <c r="E12" s="8">
        <f t="shared" si="0"/>
        <v>70.18990072099228</v>
      </c>
      <c r="F12" s="8">
        <f t="shared" si="1"/>
        <v>82.92682757039115</v>
      </c>
      <c r="G12" s="9"/>
      <c r="H12" s="9"/>
    </row>
    <row r="13" spans="1:8" ht="15.75" customHeight="1">
      <c r="A13" s="7" t="s">
        <v>15</v>
      </c>
      <c r="B13" s="8">
        <v>118801.55</v>
      </c>
      <c r="C13" s="8">
        <v>83795.45000000001</v>
      </c>
      <c r="D13" s="8">
        <v>67036.36</v>
      </c>
      <c r="E13" s="8">
        <f t="shared" si="0"/>
        <v>56.427176244754385</v>
      </c>
      <c r="F13" s="8">
        <f t="shared" si="1"/>
        <v>80</v>
      </c>
      <c r="G13" s="9"/>
      <c r="H13" s="9"/>
    </row>
    <row r="14" spans="1:8" ht="15.75" customHeight="1">
      <c r="A14" s="7" t="s">
        <v>16</v>
      </c>
      <c r="B14" s="8">
        <v>248595.77</v>
      </c>
      <c r="C14" s="8">
        <v>83795.45000000001</v>
      </c>
      <c r="D14" s="8">
        <v>50277.270000000004</v>
      </c>
      <c r="E14" s="8">
        <f t="shared" si="0"/>
        <v>20.224507440331752</v>
      </c>
      <c r="F14" s="8">
        <f t="shared" si="1"/>
        <v>60</v>
      </c>
      <c r="G14" s="9"/>
      <c r="H14" s="9"/>
    </row>
    <row r="15" spans="1:8" ht="15.75" customHeight="1">
      <c r="A15" s="7" t="s">
        <v>17</v>
      </c>
      <c r="B15" s="8">
        <v>554085.47</v>
      </c>
      <c r="C15" s="8">
        <v>507918.97000000003</v>
      </c>
      <c r="D15" s="8">
        <v>484078.16000000003</v>
      </c>
      <c r="E15" s="8">
        <f t="shared" si="0"/>
        <v>87.36525070762099</v>
      </c>
      <c r="F15" s="8">
        <f t="shared" si="1"/>
        <v>95.30617846386009</v>
      </c>
      <c r="G15" s="9"/>
      <c r="H15" s="9"/>
    </row>
    <row r="16" spans="1:8" ht="15.75" customHeight="1">
      <c r="A16" s="7" t="s">
        <v>18</v>
      </c>
      <c r="B16" s="8">
        <v>33943.3</v>
      </c>
      <c r="C16" s="8">
        <v>33518.18000000001</v>
      </c>
      <c r="D16" s="8">
        <v>0</v>
      </c>
      <c r="E16" s="8">
        <f t="shared" si="0"/>
        <v>0</v>
      </c>
      <c r="F16" s="8">
        <f t="shared" si="1"/>
        <v>0</v>
      </c>
      <c r="G16" s="9"/>
      <c r="H16" s="9"/>
    </row>
    <row r="17" spans="1:8" ht="15.75" customHeight="1">
      <c r="A17" s="7" t="s">
        <v>19</v>
      </c>
      <c r="B17" s="8">
        <v>305489.7</v>
      </c>
      <c r="C17" s="8">
        <v>100554.54000000001</v>
      </c>
      <c r="D17" s="8">
        <v>82569.17</v>
      </c>
      <c r="E17" s="8">
        <f t="shared" si="0"/>
        <v>27.028462825424228</v>
      </c>
      <c r="F17" s="8">
        <f t="shared" si="1"/>
        <v>82.11381604450678</v>
      </c>
      <c r="G17" s="9"/>
      <c r="H17" s="9"/>
    </row>
    <row r="18" spans="1:8" ht="15.75" customHeight="1">
      <c r="A18" s="7" t="s">
        <v>20</v>
      </c>
      <c r="B18" s="8">
        <v>84858.25</v>
      </c>
      <c r="C18" s="8">
        <v>0</v>
      </c>
      <c r="D18" s="8">
        <v>0</v>
      </c>
      <c r="E18" s="8">
        <f t="shared" si="0"/>
        <v>0</v>
      </c>
      <c r="F18" s="8">
        <f t="shared" si="1"/>
        <v>0</v>
      </c>
      <c r="G18" s="9"/>
      <c r="H18" s="9"/>
    </row>
    <row r="19" spans="1:8" ht="15.75" customHeight="1">
      <c r="A19" s="7" t="s">
        <v>21</v>
      </c>
      <c r="B19" s="8">
        <v>282539.07</v>
      </c>
      <c r="C19" s="8">
        <v>161784.51999999996</v>
      </c>
      <c r="D19" s="8">
        <v>150831.81</v>
      </c>
      <c r="E19" s="8">
        <f t="shared" si="0"/>
        <v>53.38440803956777</v>
      </c>
      <c r="F19" s="8">
        <f t="shared" si="1"/>
        <v>93.23006304929547</v>
      </c>
      <c r="G19" s="9"/>
      <c r="H19" s="9"/>
    </row>
    <row r="20" spans="1:8" ht="15.75" customHeight="1">
      <c r="A20" s="7" t="s">
        <v>22</v>
      </c>
      <c r="B20" s="8">
        <v>508184.21</v>
      </c>
      <c r="C20" s="8">
        <v>117313.63</v>
      </c>
      <c r="D20" s="8">
        <v>99328.26</v>
      </c>
      <c r="E20" s="8">
        <f t="shared" si="0"/>
        <v>19.545719454762278</v>
      </c>
      <c r="F20" s="8">
        <f t="shared" si="1"/>
        <v>84.66898518100582</v>
      </c>
      <c r="G20" s="9"/>
      <c r="H20" s="9"/>
    </row>
    <row r="21" spans="1:8" ht="15.75" customHeight="1">
      <c r="A21" s="7" t="s">
        <v>23</v>
      </c>
      <c r="B21" s="8">
        <v>118801.55</v>
      </c>
      <c r="C21" s="8">
        <v>245579.96</v>
      </c>
      <c r="D21" s="8">
        <v>210213.49000000002</v>
      </c>
      <c r="E21" s="8">
        <f t="shared" si="0"/>
        <v>176.94507352808108</v>
      </c>
      <c r="F21" s="8">
        <f t="shared" si="1"/>
        <v>85.59879641645027</v>
      </c>
      <c r="G21" s="9"/>
      <c r="H21" s="9"/>
    </row>
    <row r="22" spans="1:8" ht="15.75" customHeight="1">
      <c r="A22" s="7" t="s">
        <v>24</v>
      </c>
      <c r="B22" s="8">
        <v>469227.22</v>
      </c>
      <c r="C22" s="8">
        <v>340328.06999999995</v>
      </c>
      <c r="D22" s="8">
        <v>234218.49999999997</v>
      </c>
      <c r="E22" s="8">
        <f t="shared" si="0"/>
        <v>49.91579559259158</v>
      </c>
      <c r="F22" s="8">
        <f t="shared" si="1"/>
        <v>68.82138755113559</v>
      </c>
      <c r="G22" s="9"/>
      <c r="H22" s="9"/>
    </row>
    <row r="23" spans="1:8" ht="15.75" customHeight="1">
      <c r="A23" s="7" t="s">
        <v>25</v>
      </c>
      <c r="B23" s="8">
        <v>101829.9</v>
      </c>
      <c r="C23" s="8">
        <v>117313.63</v>
      </c>
      <c r="D23" s="8">
        <v>100554.54</v>
      </c>
      <c r="E23" s="8">
        <f t="shared" si="0"/>
        <v>98.74755842832018</v>
      </c>
      <c r="F23" s="8">
        <f t="shared" si="1"/>
        <v>85.71428571428571</v>
      </c>
      <c r="G23" s="9"/>
      <c r="H23" s="9"/>
    </row>
    <row r="24" spans="1:8" ht="15.75" customHeight="1">
      <c r="A24" s="7" t="s">
        <v>26</v>
      </c>
      <c r="B24" s="8">
        <v>118801.55</v>
      </c>
      <c r="C24" s="8">
        <v>167590.9</v>
      </c>
      <c r="D24" s="8">
        <v>150831.81</v>
      </c>
      <c r="E24" s="8">
        <f t="shared" si="0"/>
        <v>126.96114655069735</v>
      </c>
      <c r="F24" s="8">
        <f t="shared" si="1"/>
        <v>90</v>
      </c>
      <c r="G24" s="9"/>
      <c r="H24" s="9"/>
    </row>
    <row r="25" spans="1:8" ht="15.75" customHeight="1">
      <c r="A25" s="7" t="s">
        <v>27</v>
      </c>
      <c r="B25" s="8">
        <v>67886.6</v>
      </c>
      <c r="C25" s="8">
        <v>100554.54</v>
      </c>
      <c r="D25" s="8">
        <v>83795.45000000001</v>
      </c>
      <c r="E25" s="8">
        <f t="shared" si="0"/>
        <v>123.43444803540022</v>
      </c>
      <c r="F25" s="8">
        <f t="shared" si="1"/>
        <v>83.33333333333334</v>
      </c>
      <c r="G25" s="9"/>
      <c r="H25" s="9"/>
    </row>
    <row r="26" spans="1:8" ht="15.75" customHeight="1">
      <c r="A26" s="7" t="s">
        <v>28</v>
      </c>
      <c r="B26" s="8">
        <v>203659.8</v>
      </c>
      <c r="C26" s="8">
        <v>83795.44999999998</v>
      </c>
      <c r="D26" s="8">
        <v>66627.59999999999</v>
      </c>
      <c r="E26" s="8">
        <f t="shared" si="0"/>
        <v>32.71514555155214</v>
      </c>
      <c r="F26" s="8">
        <f t="shared" si="1"/>
        <v>79.51219308446939</v>
      </c>
      <c r="G26" s="9"/>
      <c r="H26" s="9"/>
    </row>
    <row r="27" spans="1:8" ht="15.75" customHeight="1">
      <c r="A27" s="7" t="s">
        <v>29</v>
      </c>
      <c r="B27" s="8">
        <v>101829.9</v>
      </c>
      <c r="C27" s="8">
        <v>117313.63</v>
      </c>
      <c r="D27" s="8">
        <v>116904.87</v>
      </c>
      <c r="E27" s="8">
        <f t="shared" si="0"/>
        <v>114.80407031726439</v>
      </c>
      <c r="F27" s="8">
        <f t="shared" si="1"/>
        <v>99.6515664889067</v>
      </c>
      <c r="G27" s="9"/>
      <c r="H27" s="9"/>
    </row>
    <row r="28" spans="1:8" ht="15.75" customHeight="1">
      <c r="A28" s="7" t="s">
        <v>30</v>
      </c>
      <c r="B28" s="8">
        <v>282539.07</v>
      </c>
      <c r="C28" s="8">
        <v>16759.08999999999</v>
      </c>
      <c r="D28" s="8">
        <v>0</v>
      </c>
      <c r="E28" s="8">
        <f t="shared" si="0"/>
        <v>0</v>
      </c>
      <c r="F28" s="8">
        <f t="shared" si="1"/>
        <v>0</v>
      </c>
      <c r="G28" s="9"/>
      <c r="H28" s="9"/>
    </row>
    <row r="29" spans="1:8" ht="15.75" customHeight="1">
      <c r="A29" s="7" t="s">
        <v>31</v>
      </c>
      <c r="B29" s="8">
        <v>339433</v>
      </c>
      <c r="C29" s="8">
        <v>486013.61</v>
      </c>
      <c r="D29" s="8">
        <v>463940.64</v>
      </c>
      <c r="E29" s="8">
        <f t="shared" si="0"/>
        <v>136.68106518812255</v>
      </c>
      <c r="F29" s="8">
        <f t="shared" si="1"/>
        <v>95.45836381001759</v>
      </c>
      <c r="G29" s="9"/>
      <c r="H29" s="9"/>
    </row>
    <row r="30" spans="1:8" ht="15.75" customHeight="1">
      <c r="A30" s="7" t="s">
        <v>32</v>
      </c>
      <c r="B30" s="8">
        <v>50914.95</v>
      </c>
      <c r="C30" s="8">
        <v>167590.9</v>
      </c>
      <c r="D30" s="8">
        <v>150014.28999999998</v>
      </c>
      <c r="E30" s="8">
        <f t="shared" si="0"/>
        <v>294.6370172218572</v>
      </c>
      <c r="F30" s="8">
        <f t="shared" si="1"/>
        <v>89.51219308446937</v>
      </c>
      <c r="G30" s="9"/>
      <c r="H30" s="9"/>
    </row>
    <row r="31" spans="1:8" ht="15.75" customHeight="1">
      <c r="A31" s="7" t="s">
        <v>33</v>
      </c>
      <c r="B31" s="8">
        <v>169716.5</v>
      </c>
      <c r="C31" s="8">
        <v>117313.63</v>
      </c>
      <c r="D31" s="8">
        <v>100554.54</v>
      </c>
      <c r="E31" s="8">
        <f t="shared" si="0"/>
        <v>59.248535056992104</v>
      </c>
      <c r="F31" s="8">
        <f t="shared" si="1"/>
        <v>85.71428571428571</v>
      </c>
      <c r="G31" s="9"/>
      <c r="H31" s="9"/>
    </row>
    <row r="32" spans="1:8" ht="15.75" customHeight="1">
      <c r="A32" s="7" t="s">
        <v>34</v>
      </c>
      <c r="B32" s="8">
        <v>118801.55</v>
      </c>
      <c r="C32" s="8">
        <v>50277.270000000004</v>
      </c>
      <c r="D32" s="8">
        <v>33518.18</v>
      </c>
      <c r="E32" s="8">
        <f t="shared" si="0"/>
        <v>28.213588122377192</v>
      </c>
      <c r="F32" s="8">
        <f t="shared" si="1"/>
        <v>66.66666666666666</v>
      </c>
      <c r="G32" s="9"/>
      <c r="H32" s="9"/>
    </row>
    <row r="33" spans="1:8" ht="15.75" customHeight="1">
      <c r="A33" s="7" t="s">
        <v>35</v>
      </c>
      <c r="B33" s="8">
        <v>265567.42</v>
      </c>
      <c r="C33" s="8">
        <v>67036.35999999996</v>
      </c>
      <c r="D33" s="8">
        <v>33518.18</v>
      </c>
      <c r="E33" s="8">
        <f t="shared" si="0"/>
        <v>12.621344892381755</v>
      </c>
      <c r="F33" s="8">
        <f t="shared" si="1"/>
        <v>50.000000000000036</v>
      </c>
      <c r="G33" s="9"/>
      <c r="H33" s="9"/>
    </row>
    <row r="34" spans="1:8" ht="15.75" customHeight="1">
      <c r="A34" s="7" t="s">
        <v>36</v>
      </c>
      <c r="B34" s="8">
        <v>299510.72</v>
      </c>
      <c r="C34" s="8">
        <v>117313.63</v>
      </c>
      <c r="D34" s="8">
        <v>82977.93</v>
      </c>
      <c r="E34" s="8">
        <f t="shared" si="0"/>
        <v>27.70449418304627</v>
      </c>
      <c r="F34" s="8">
        <f t="shared" si="1"/>
        <v>70.73170440638482</v>
      </c>
      <c r="G34" s="9"/>
      <c r="H34" s="9"/>
    </row>
    <row r="35" spans="1:8" ht="15.75" customHeight="1">
      <c r="A35" s="7" t="s">
        <v>37</v>
      </c>
      <c r="B35" s="8">
        <v>367397.32</v>
      </c>
      <c r="C35" s="8">
        <v>212061.76000000004</v>
      </c>
      <c r="D35" s="8">
        <v>116904.87</v>
      </c>
      <c r="E35" s="8">
        <f t="shared" si="0"/>
        <v>31.819739458088588</v>
      </c>
      <c r="F35" s="8">
        <f t="shared" si="1"/>
        <v>55.127746746985395</v>
      </c>
      <c r="G35" s="9"/>
      <c r="H35" s="9"/>
    </row>
    <row r="36" spans="1:8" ht="15.75" customHeight="1">
      <c r="A36" s="7" t="s">
        <v>38</v>
      </c>
      <c r="B36" s="8">
        <v>186688.05</v>
      </c>
      <c r="C36" s="8">
        <v>167590.9</v>
      </c>
      <c r="D36" s="8">
        <v>167182.13999999998</v>
      </c>
      <c r="E36" s="8">
        <f t="shared" si="0"/>
        <v>89.55160225841986</v>
      </c>
      <c r="F36" s="8">
        <f t="shared" si="1"/>
        <v>99.75609654223469</v>
      </c>
      <c r="G36" s="9"/>
      <c r="H36" s="9"/>
    </row>
    <row r="37" spans="1:8" ht="15.75" customHeight="1" hidden="1">
      <c r="A37" s="7" t="s">
        <v>39</v>
      </c>
      <c r="B37" s="19"/>
      <c r="C37" s="18">
        <v>0</v>
      </c>
      <c r="D37" s="8">
        <v>0</v>
      </c>
      <c r="E37" s="8" t="e">
        <f>D37/B37*100</f>
        <v>#DIV/0!</v>
      </c>
      <c r="F37" s="8" t="e">
        <f>D37/C37*100</f>
        <v>#DIV/0!</v>
      </c>
      <c r="G37" s="9"/>
      <c r="H37" s="9"/>
    </row>
    <row r="38" spans="1:7" ht="18" customHeight="1">
      <c r="A38" s="11" t="s">
        <v>40</v>
      </c>
      <c r="B38" s="12">
        <f>SUM(B4:B37)</f>
        <v>10368900</v>
      </c>
      <c r="C38" s="12">
        <f>SUM(C4:C37)</f>
        <v>7354600</v>
      </c>
      <c r="D38" s="12">
        <f>SUM(D4:D37)</f>
        <v>6354552.609999998</v>
      </c>
      <c r="E38" s="12">
        <f>D38/B38*100</f>
        <v>61.28473232454742</v>
      </c>
      <c r="F38" s="12">
        <f>D38/C38*100</f>
        <v>86.4024231093465</v>
      </c>
      <c r="G38" s="9"/>
    </row>
    <row r="39" ht="3.75" customHeight="1">
      <c r="G39" s="9"/>
    </row>
    <row r="40" ht="5.25" customHeight="1"/>
    <row r="41" spans="1:6" ht="16.5">
      <c r="A41" s="13"/>
      <c r="B41" s="13"/>
      <c r="C41" s="14"/>
      <c r="D41" s="38"/>
      <c r="E41" s="38"/>
      <c r="F41" s="38"/>
    </row>
    <row r="42" spans="1:6" ht="11.25" customHeight="1">
      <c r="A42" s="14"/>
      <c r="B42" s="14"/>
      <c r="C42" s="14"/>
      <c r="D42" s="14"/>
      <c r="E42" s="14"/>
      <c r="F42" s="14"/>
    </row>
    <row r="43" spans="1:6" ht="10.5" customHeight="1">
      <c r="A43" s="14"/>
      <c r="B43" s="14"/>
      <c r="C43" s="14"/>
      <c r="D43" s="14"/>
      <c r="E43" s="14"/>
      <c r="F43" s="14"/>
    </row>
    <row r="44" spans="1:6" ht="16.5">
      <c r="A44" s="15"/>
      <c r="B44" s="15"/>
      <c r="C44" s="14"/>
      <c r="D44" s="14"/>
      <c r="E44" s="14"/>
      <c r="F44" s="14"/>
    </row>
    <row r="45" spans="1:6" ht="16.5">
      <c r="A45" s="15"/>
      <c r="B45" s="15"/>
      <c r="C45" s="14"/>
      <c r="D45" s="38"/>
      <c r="E45" s="38"/>
      <c r="F45" s="38"/>
    </row>
  </sheetData>
  <sheetProtection/>
  <mergeCells count="4">
    <mergeCell ref="A1:F1"/>
    <mergeCell ref="C2:F2"/>
    <mergeCell ref="D41:F41"/>
    <mergeCell ref="D45:F4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1">
      <selection activeCell="E24" sqref="E24"/>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54.75" customHeight="1">
      <c r="A1" s="36" t="s">
        <v>75</v>
      </c>
      <c r="B1" s="36"/>
      <c r="C1" s="36"/>
      <c r="D1" s="36"/>
      <c r="E1" s="36"/>
      <c r="F1" s="36"/>
    </row>
    <row r="2" spans="1:6" ht="15.75">
      <c r="A2" s="2" t="s">
        <v>0</v>
      </c>
      <c r="B2" s="2"/>
      <c r="C2" s="37" t="s">
        <v>1</v>
      </c>
      <c r="D2" s="37"/>
      <c r="E2" s="37"/>
      <c r="F2" s="37"/>
    </row>
    <row r="3" spans="1:6" ht="32.25" customHeight="1">
      <c r="A3" s="4" t="s">
        <v>2</v>
      </c>
      <c r="B3" s="4" t="s">
        <v>78</v>
      </c>
      <c r="C3" s="5" t="s">
        <v>79</v>
      </c>
      <c r="D3" s="5" t="s">
        <v>3</v>
      </c>
      <c r="E3" s="6" t="s">
        <v>4</v>
      </c>
      <c r="F3" s="6" t="s">
        <v>5</v>
      </c>
    </row>
    <row r="4" spans="1:8" ht="15.75" customHeight="1">
      <c r="A4" s="7" t="s">
        <v>6</v>
      </c>
      <c r="B4" s="8">
        <v>625232</v>
      </c>
      <c r="C4" s="8">
        <v>625232</v>
      </c>
      <c r="D4" s="8">
        <v>625232</v>
      </c>
      <c r="E4" s="8">
        <f>D4/B4*100</f>
        <v>100</v>
      </c>
      <c r="F4" s="8">
        <f aca="true" t="shared" si="0" ref="F4:F38">D4/C4*100</f>
        <v>100</v>
      </c>
      <c r="G4" s="9"/>
      <c r="H4" s="9"/>
    </row>
    <row r="5" spans="1:8" ht="15.75" customHeight="1">
      <c r="A5" s="7" t="s">
        <v>7</v>
      </c>
      <c r="B5" s="8">
        <v>312616</v>
      </c>
      <c r="C5" s="8">
        <v>312616</v>
      </c>
      <c r="D5" s="8">
        <v>312616</v>
      </c>
      <c r="E5" s="8">
        <f aca="true" t="shared" si="1" ref="E5:E38">D5/B5*100</f>
        <v>100</v>
      </c>
      <c r="F5" s="8">
        <f t="shared" si="0"/>
        <v>100</v>
      </c>
      <c r="G5" s="9"/>
      <c r="H5" s="9"/>
    </row>
    <row r="6" spans="1:8" ht="15.75" customHeight="1">
      <c r="A6" s="7" t="s">
        <v>8</v>
      </c>
      <c r="B6" s="8">
        <v>234462</v>
      </c>
      <c r="C6" s="8">
        <v>234462</v>
      </c>
      <c r="D6" s="8">
        <v>234462</v>
      </c>
      <c r="E6" s="8">
        <f t="shared" si="1"/>
        <v>100</v>
      </c>
      <c r="F6" s="8">
        <f t="shared" si="0"/>
        <v>100</v>
      </c>
      <c r="G6" s="9"/>
      <c r="H6" s="9"/>
    </row>
    <row r="7" spans="1:8" ht="15.75" customHeight="1">
      <c r="A7" s="7" t="s">
        <v>9</v>
      </c>
      <c r="B7" s="8">
        <v>156308</v>
      </c>
      <c r="C7" s="8">
        <v>156308</v>
      </c>
      <c r="D7" s="8">
        <v>156308</v>
      </c>
      <c r="E7" s="8">
        <f t="shared" si="1"/>
        <v>100</v>
      </c>
      <c r="F7" s="8">
        <f t="shared" si="0"/>
        <v>100</v>
      </c>
      <c r="G7" s="9"/>
      <c r="H7" s="9"/>
    </row>
    <row r="8" spans="1:8" ht="15.75" customHeight="1">
      <c r="A8" s="7" t="s">
        <v>10</v>
      </c>
      <c r="B8" s="8">
        <v>156308</v>
      </c>
      <c r="C8" s="8">
        <v>156308</v>
      </c>
      <c r="D8" s="8">
        <v>156308</v>
      </c>
      <c r="E8" s="8">
        <f t="shared" si="1"/>
        <v>100</v>
      </c>
      <c r="F8" s="8">
        <f t="shared" si="0"/>
        <v>100</v>
      </c>
      <c r="G8" s="9"/>
      <c r="H8" s="9"/>
    </row>
    <row r="9" spans="1:8" ht="15.75" customHeight="1">
      <c r="A9" s="7" t="s">
        <v>11</v>
      </c>
      <c r="B9" s="8">
        <v>156308</v>
      </c>
      <c r="C9" s="8">
        <v>156308</v>
      </c>
      <c r="D9" s="8">
        <v>156308</v>
      </c>
      <c r="E9" s="8">
        <f t="shared" si="1"/>
        <v>100</v>
      </c>
      <c r="F9" s="8">
        <f t="shared" si="0"/>
        <v>100</v>
      </c>
      <c r="G9" s="9"/>
      <c r="H9" s="9"/>
    </row>
    <row r="10" spans="1:8" ht="15.75" customHeight="1">
      <c r="A10" s="7" t="s">
        <v>12</v>
      </c>
      <c r="B10" s="8">
        <v>156308</v>
      </c>
      <c r="C10" s="8">
        <v>156308</v>
      </c>
      <c r="D10" s="8">
        <v>156308</v>
      </c>
      <c r="E10" s="8">
        <f t="shared" si="1"/>
        <v>100</v>
      </c>
      <c r="F10" s="8">
        <f t="shared" si="0"/>
        <v>100</v>
      </c>
      <c r="G10" s="9"/>
      <c r="H10" s="9"/>
    </row>
    <row r="11" spans="1:8" ht="15.75" customHeight="1">
      <c r="A11" s="7" t="s">
        <v>13</v>
      </c>
      <c r="B11" s="8">
        <v>312616</v>
      </c>
      <c r="C11" s="8">
        <v>312616</v>
      </c>
      <c r="D11" s="8">
        <v>312616</v>
      </c>
      <c r="E11" s="8">
        <f t="shared" si="1"/>
        <v>100</v>
      </c>
      <c r="F11" s="8">
        <f t="shared" si="0"/>
        <v>100</v>
      </c>
      <c r="G11" s="9"/>
      <c r="H11" s="9"/>
    </row>
    <row r="12" spans="1:8" ht="15.75" customHeight="1">
      <c r="A12" s="7" t="s">
        <v>14</v>
      </c>
      <c r="B12" s="8">
        <v>156308</v>
      </c>
      <c r="C12" s="8">
        <v>156308</v>
      </c>
      <c r="D12" s="8">
        <v>156308</v>
      </c>
      <c r="E12" s="8">
        <f t="shared" si="1"/>
        <v>100</v>
      </c>
      <c r="F12" s="8">
        <f t="shared" si="0"/>
        <v>100</v>
      </c>
      <c r="G12" s="9"/>
      <c r="H12" s="9"/>
    </row>
    <row r="13" spans="1:8" ht="15.75" customHeight="1">
      <c r="A13" s="7" t="s">
        <v>15</v>
      </c>
      <c r="B13" s="8">
        <v>156308</v>
      </c>
      <c r="C13" s="8">
        <v>156308</v>
      </c>
      <c r="D13" s="8">
        <v>156308</v>
      </c>
      <c r="E13" s="8">
        <f t="shared" si="1"/>
        <v>100</v>
      </c>
      <c r="F13" s="8">
        <f t="shared" si="0"/>
        <v>100</v>
      </c>
      <c r="G13" s="9"/>
      <c r="H13" s="9"/>
    </row>
    <row r="14" spans="1:8" ht="15.75" customHeight="1">
      <c r="A14" s="7" t="s">
        <v>16</v>
      </c>
      <c r="B14" s="8">
        <v>156308</v>
      </c>
      <c r="C14" s="8">
        <v>156308</v>
      </c>
      <c r="D14" s="8">
        <v>156308</v>
      </c>
      <c r="E14" s="8">
        <f t="shared" si="1"/>
        <v>100</v>
      </c>
      <c r="F14" s="8">
        <f t="shared" si="0"/>
        <v>100</v>
      </c>
      <c r="G14" s="9"/>
      <c r="H14" s="9"/>
    </row>
    <row r="15" spans="1:8" ht="15.75" customHeight="1">
      <c r="A15" s="7" t="s">
        <v>17</v>
      </c>
      <c r="B15" s="8">
        <v>312616</v>
      </c>
      <c r="C15" s="8">
        <v>312616</v>
      </c>
      <c r="D15" s="8">
        <v>312616</v>
      </c>
      <c r="E15" s="8">
        <f t="shared" si="1"/>
        <v>100</v>
      </c>
      <c r="F15" s="8">
        <f t="shared" si="0"/>
        <v>100</v>
      </c>
      <c r="G15" s="9"/>
      <c r="H15" s="9"/>
    </row>
    <row r="16" spans="1:8" ht="15.75" customHeight="1">
      <c r="A16" s="7" t="s">
        <v>18</v>
      </c>
      <c r="B16" s="8">
        <v>156308</v>
      </c>
      <c r="C16" s="8">
        <v>156308</v>
      </c>
      <c r="D16" s="8">
        <v>156308</v>
      </c>
      <c r="E16" s="8">
        <f t="shared" si="1"/>
        <v>100</v>
      </c>
      <c r="F16" s="8">
        <f t="shared" si="0"/>
        <v>100</v>
      </c>
      <c r="G16" s="9"/>
      <c r="H16" s="9"/>
    </row>
    <row r="17" spans="1:8" ht="15.75" customHeight="1">
      <c r="A17" s="7" t="s">
        <v>19</v>
      </c>
      <c r="B17" s="8">
        <v>234462</v>
      </c>
      <c r="C17" s="8">
        <v>234462</v>
      </c>
      <c r="D17" s="8">
        <v>234462</v>
      </c>
      <c r="E17" s="8">
        <f t="shared" si="1"/>
        <v>100</v>
      </c>
      <c r="F17" s="8">
        <f t="shared" si="0"/>
        <v>100</v>
      </c>
      <c r="G17" s="9"/>
      <c r="H17" s="9"/>
    </row>
    <row r="18" spans="1:8" ht="15.75" customHeight="1">
      <c r="A18" s="7" t="s">
        <v>20</v>
      </c>
      <c r="B18" s="8">
        <v>156308</v>
      </c>
      <c r="C18" s="8">
        <v>156308</v>
      </c>
      <c r="D18" s="8">
        <v>156308</v>
      </c>
      <c r="E18" s="8">
        <f t="shared" si="1"/>
        <v>100</v>
      </c>
      <c r="F18" s="8">
        <f t="shared" si="0"/>
        <v>100</v>
      </c>
      <c r="G18" s="9"/>
      <c r="H18" s="9"/>
    </row>
    <row r="19" spans="1:8" ht="15.75" customHeight="1">
      <c r="A19" s="7" t="s">
        <v>21</v>
      </c>
      <c r="B19" s="8">
        <v>234462</v>
      </c>
      <c r="C19" s="8">
        <v>234462</v>
      </c>
      <c r="D19" s="8">
        <v>234462</v>
      </c>
      <c r="E19" s="8">
        <f t="shared" si="1"/>
        <v>100</v>
      </c>
      <c r="F19" s="8">
        <f t="shared" si="0"/>
        <v>100</v>
      </c>
      <c r="G19" s="9"/>
      <c r="H19" s="9"/>
    </row>
    <row r="20" spans="1:8" ht="15.75" customHeight="1">
      <c r="A20" s="7" t="s">
        <v>22</v>
      </c>
      <c r="B20" s="8">
        <v>156308</v>
      </c>
      <c r="C20" s="8">
        <v>156308</v>
      </c>
      <c r="D20" s="8">
        <v>156308</v>
      </c>
      <c r="E20" s="8">
        <f t="shared" si="1"/>
        <v>100</v>
      </c>
      <c r="F20" s="8">
        <f t="shared" si="0"/>
        <v>100</v>
      </c>
      <c r="G20" s="9"/>
      <c r="H20" s="9"/>
    </row>
    <row r="21" spans="1:8" ht="15.75" customHeight="1">
      <c r="A21" s="7" t="s">
        <v>23</v>
      </c>
      <c r="B21" s="8">
        <v>156308</v>
      </c>
      <c r="C21" s="8">
        <v>156308</v>
      </c>
      <c r="D21" s="8">
        <v>156308</v>
      </c>
      <c r="E21" s="8">
        <f t="shared" si="1"/>
        <v>100</v>
      </c>
      <c r="F21" s="8">
        <f t="shared" si="0"/>
        <v>100</v>
      </c>
      <c r="G21" s="9"/>
      <c r="H21" s="9"/>
    </row>
    <row r="22" spans="1:8" ht="15.75" customHeight="1">
      <c r="A22" s="7" t="s">
        <v>24</v>
      </c>
      <c r="B22" s="8">
        <v>156308</v>
      </c>
      <c r="C22" s="8">
        <v>156308</v>
      </c>
      <c r="D22" s="8">
        <v>156308</v>
      </c>
      <c r="E22" s="8">
        <f t="shared" si="1"/>
        <v>100</v>
      </c>
      <c r="F22" s="8">
        <f t="shared" si="0"/>
        <v>100</v>
      </c>
      <c r="G22" s="9"/>
      <c r="H22" s="9"/>
    </row>
    <row r="23" spans="1:8" ht="15.75" customHeight="1">
      <c r="A23" s="7" t="s">
        <v>25</v>
      </c>
      <c r="B23" s="8">
        <v>156308</v>
      </c>
      <c r="C23" s="8">
        <v>156308</v>
      </c>
      <c r="D23" s="8">
        <v>156308</v>
      </c>
      <c r="E23" s="8">
        <f t="shared" si="1"/>
        <v>100</v>
      </c>
      <c r="F23" s="8">
        <f t="shared" si="0"/>
        <v>100</v>
      </c>
      <c r="G23" s="9"/>
      <c r="H23" s="9"/>
    </row>
    <row r="24" spans="1:8" ht="15.75" customHeight="1">
      <c r="A24" s="7" t="s">
        <v>26</v>
      </c>
      <c r="B24" s="8">
        <v>156308</v>
      </c>
      <c r="C24" s="8">
        <v>156308</v>
      </c>
      <c r="D24" s="8">
        <v>156308</v>
      </c>
      <c r="E24" s="8">
        <f t="shared" si="1"/>
        <v>100</v>
      </c>
      <c r="F24" s="8">
        <f t="shared" si="0"/>
        <v>100</v>
      </c>
      <c r="G24" s="9"/>
      <c r="H24" s="9"/>
    </row>
    <row r="25" spans="1:8" ht="15.75" customHeight="1">
      <c r="A25" s="7" t="s">
        <v>27</v>
      </c>
      <c r="B25" s="8">
        <v>156308</v>
      </c>
      <c r="C25" s="8">
        <v>156308</v>
      </c>
      <c r="D25" s="8">
        <v>156308</v>
      </c>
      <c r="E25" s="8">
        <f t="shared" si="1"/>
        <v>100</v>
      </c>
      <c r="F25" s="8">
        <f t="shared" si="0"/>
        <v>100</v>
      </c>
      <c r="G25" s="9"/>
      <c r="H25" s="9"/>
    </row>
    <row r="26" spans="1:8" ht="15.75" customHeight="1">
      <c r="A26" s="7" t="s">
        <v>28</v>
      </c>
      <c r="B26" s="8">
        <v>156308</v>
      </c>
      <c r="C26" s="8">
        <v>156308</v>
      </c>
      <c r="D26" s="8">
        <v>156308</v>
      </c>
      <c r="E26" s="8">
        <f t="shared" si="1"/>
        <v>100</v>
      </c>
      <c r="F26" s="8">
        <f t="shared" si="0"/>
        <v>100</v>
      </c>
      <c r="G26" s="9"/>
      <c r="H26" s="9"/>
    </row>
    <row r="27" spans="1:8" ht="15.75" customHeight="1">
      <c r="A27" s="7" t="s">
        <v>29</v>
      </c>
      <c r="B27" s="8">
        <v>156308</v>
      </c>
      <c r="C27" s="8">
        <v>156308</v>
      </c>
      <c r="D27" s="8">
        <v>156308</v>
      </c>
      <c r="E27" s="8">
        <f t="shared" si="1"/>
        <v>100</v>
      </c>
      <c r="F27" s="8">
        <f t="shared" si="0"/>
        <v>100</v>
      </c>
      <c r="G27" s="9"/>
      <c r="H27" s="9"/>
    </row>
    <row r="28" spans="1:8" ht="15.75" customHeight="1">
      <c r="A28" s="7" t="s">
        <v>30</v>
      </c>
      <c r="B28" s="8">
        <v>156308</v>
      </c>
      <c r="C28" s="8">
        <v>156308</v>
      </c>
      <c r="D28" s="8">
        <v>156308</v>
      </c>
      <c r="E28" s="8">
        <f t="shared" si="1"/>
        <v>100</v>
      </c>
      <c r="F28" s="8">
        <f t="shared" si="0"/>
        <v>100</v>
      </c>
      <c r="G28" s="9"/>
      <c r="H28" s="9"/>
    </row>
    <row r="29" spans="1:8" ht="15.75" customHeight="1">
      <c r="A29" s="7" t="s">
        <v>31</v>
      </c>
      <c r="B29" s="8">
        <v>234462</v>
      </c>
      <c r="C29" s="8">
        <v>234462</v>
      </c>
      <c r="D29" s="8">
        <v>234462</v>
      </c>
      <c r="E29" s="8">
        <f t="shared" si="1"/>
        <v>100</v>
      </c>
      <c r="F29" s="8">
        <f t="shared" si="0"/>
        <v>100</v>
      </c>
      <c r="G29" s="9"/>
      <c r="H29" s="9"/>
    </row>
    <row r="30" spans="1:8" ht="15.75" customHeight="1">
      <c r="A30" s="7" t="s">
        <v>32</v>
      </c>
      <c r="B30" s="8">
        <v>156308</v>
      </c>
      <c r="C30" s="8">
        <v>156308</v>
      </c>
      <c r="D30" s="8">
        <v>156308</v>
      </c>
      <c r="E30" s="8">
        <f t="shared" si="1"/>
        <v>100</v>
      </c>
      <c r="F30" s="8">
        <f t="shared" si="0"/>
        <v>100</v>
      </c>
      <c r="G30" s="9"/>
      <c r="H30" s="9"/>
    </row>
    <row r="31" spans="1:8" ht="15.75" customHeight="1">
      <c r="A31" s="7" t="s">
        <v>33</v>
      </c>
      <c r="B31" s="8">
        <v>156308</v>
      </c>
      <c r="C31" s="8">
        <v>156308</v>
      </c>
      <c r="D31" s="8">
        <v>156308</v>
      </c>
      <c r="E31" s="8">
        <f t="shared" si="1"/>
        <v>100</v>
      </c>
      <c r="F31" s="8">
        <f t="shared" si="0"/>
        <v>100</v>
      </c>
      <c r="G31" s="9"/>
      <c r="H31" s="9"/>
    </row>
    <row r="32" spans="1:8" ht="15.75" customHeight="1">
      <c r="A32" s="7" t="s">
        <v>34</v>
      </c>
      <c r="B32" s="8">
        <v>156308</v>
      </c>
      <c r="C32" s="8">
        <v>156308</v>
      </c>
      <c r="D32" s="8">
        <v>156308</v>
      </c>
      <c r="E32" s="8">
        <f t="shared" si="1"/>
        <v>100</v>
      </c>
      <c r="F32" s="8">
        <f t="shared" si="0"/>
        <v>100</v>
      </c>
      <c r="G32" s="9"/>
      <c r="H32" s="9"/>
    </row>
    <row r="33" spans="1:8" ht="15.75" customHeight="1">
      <c r="A33" s="7" t="s">
        <v>35</v>
      </c>
      <c r="B33" s="8">
        <v>156308</v>
      </c>
      <c r="C33" s="8">
        <v>156308</v>
      </c>
      <c r="D33" s="8">
        <v>156308</v>
      </c>
      <c r="E33" s="8">
        <f t="shared" si="1"/>
        <v>100</v>
      </c>
      <c r="F33" s="8">
        <f t="shared" si="0"/>
        <v>100</v>
      </c>
      <c r="G33" s="9"/>
      <c r="H33" s="9"/>
    </row>
    <row r="34" spans="1:8" ht="15.75" customHeight="1">
      <c r="A34" s="7" t="s">
        <v>36</v>
      </c>
      <c r="B34" s="8">
        <v>156308</v>
      </c>
      <c r="C34" s="8">
        <v>156308</v>
      </c>
      <c r="D34" s="8">
        <v>156307.99999999997</v>
      </c>
      <c r="E34" s="8">
        <f t="shared" si="1"/>
        <v>99.99999999999997</v>
      </c>
      <c r="F34" s="8">
        <f t="shared" si="0"/>
        <v>99.99999999999997</v>
      </c>
      <c r="G34" s="9"/>
      <c r="H34" s="9"/>
    </row>
    <row r="35" spans="1:8" ht="15.75" customHeight="1">
      <c r="A35" s="7" t="s">
        <v>37</v>
      </c>
      <c r="B35" s="8">
        <v>234462</v>
      </c>
      <c r="C35" s="8">
        <v>234462</v>
      </c>
      <c r="D35" s="8">
        <v>234462.00000000003</v>
      </c>
      <c r="E35" s="8">
        <f t="shared" si="1"/>
        <v>100.00000000000003</v>
      </c>
      <c r="F35" s="8">
        <f t="shared" si="0"/>
        <v>100.00000000000003</v>
      </c>
      <c r="G35" s="9"/>
      <c r="H35" s="9"/>
    </row>
    <row r="36" spans="1:8" ht="15.75" customHeight="1">
      <c r="A36" s="7" t="s">
        <v>38</v>
      </c>
      <c r="B36" s="8">
        <v>234462</v>
      </c>
      <c r="C36" s="8">
        <v>234462</v>
      </c>
      <c r="D36" s="8">
        <v>234462</v>
      </c>
      <c r="E36" s="8">
        <f t="shared" si="1"/>
        <v>100</v>
      </c>
      <c r="F36" s="8">
        <f t="shared" si="0"/>
        <v>100</v>
      </c>
      <c r="G36" s="9"/>
      <c r="H36" s="9"/>
    </row>
    <row r="37" spans="1:8" ht="15.75" customHeight="1" hidden="1">
      <c r="A37" s="7" t="s">
        <v>39</v>
      </c>
      <c r="B37" s="7"/>
      <c r="C37" s="8"/>
      <c r="F37" s="8" t="e">
        <f t="shared" si="0"/>
        <v>#DIV/0!</v>
      </c>
      <c r="G37" s="9"/>
      <c r="H37" s="9"/>
    </row>
    <row r="38" spans="1:7" ht="18" customHeight="1">
      <c r="A38" s="11" t="s">
        <v>40</v>
      </c>
      <c r="B38" s="12">
        <f>SUM(B4:B37)</f>
        <v>6564936</v>
      </c>
      <c r="C38" s="12">
        <f>SUM(C4:C37)</f>
        <v>6564936</v>
      </c>
      <c r="D38" s="12">
        <f>SUM(D4:D37)</f>
        <v>6564936</v>
      </c>
      <c r="E38" s="12">
        <f t="shared" si="1"/>
        <v>100</v>
      </c>
      <c r="F38" s="12">
        <f t="shared" si="0"/>
        <v>100</v>
      </c>
      <c r="G38" s="9"/>
    </row>
    <row r="39" ht="3.75" customHeight="1">
      <c r="G39" s="9"/>
    </row>
    <row r="40" ht="5.25" customHeight="1"/>
    <row r="41" spans="1:6" ht="16.5">
      <c r="A41" s="13"/>
      <c r="B41" s="13"/>
      <c r="C41" s="14"/>
      <c r="D41" s="38"/>
      <c r="E41" s="38"/>
      <c r="F41" s="38"/>
    </row>
    <row r="42" spans="1:6" ht="11.25" customHeight="1">
      <c r="A42" s="14"/>
      <c r="B42" s="14"/>
      <c r="C42" s="14"/>
      <c r="D42" s="14"/>
      <c r="E42" s="14"/>
      <c r="F42" s="14"/>
    </row>
    <row r="43" spans="1:6" ht="10.5" customHeight="1">
      <c r="A43" s="14"/>
      <c r="B43" s="14"/>
      <c r="C43" s="14"/>
      <c r="D43" s="14"/>
      <c r="E43" s="14"/>
      <c r="F43" s="14"/>
    </row>
    <row r="44" spans="1:6" ht="16.5">
      <c r="A44" s="15"/>
      <c r="B44" s="15"/>
      <c r="C44" s="14"/>
      <c r="D44" s="14"/>
      <c r="E44" s="14"/>
      <c r="F44" s="14"/>
    </row>
    <row r="45" spans="1:6" ht="16.5">
      <c r="A45" s="15"/>
      <c r="B45" s="15"/>
      <c r="C45" s="14"/>
      <c r="D45" s="38"/>
      <c r="E45" s="38"/>
      <c r="F45" s="38"/>
    </row>
  </sheetData>
  <sheetProtection/>
  <mergeCells count="4">
    <mergeCell ref="A1:F1"/>
    <mergeCell ref="C2:F2"/>
    <mergeCell ref="D41:F41"/>
    <mergeCell ref="D45:F4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1">
      <selection activeCell="A1" sqref="A1:F1"/>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67.5" customHeight="1">
      <c r="A1" s="36" t="s">
        <v>81</v>
      </c>
      <c r="B1" s="36"/>
      <c r="C1" s="36"/>
      <c r="D1" s="36"/>
      <c r="E1" s="36"/>
      <c r="F1" s="36"/>
    </row>
    <row r="2" spans="1:6" ht="15.75">
      <c r="A2" s="2" t="s">
        <v>0</v>
      </c>
      <c r="B2" s="2"/>
      <c r="C2" s="37" t="s">
        <v>1</v>
      </c>
      <c r="D2" s="37"/>
      <c r="E2" s="37"/>
      <c r="F2" s="37"/>
    </row>
    <row r="3" spans="1:6" ht="37.5" customHeight="1">
      <c r="A3" s="4" t="s">
        <v>2</v>
      </c>
      <c r="B3" s="4" t="s">
        <v>78</v>
      </c>
      <c r="C3" s="5" t="s">
        <v>79</v>
      </c>
      <c r="D3" s="5" t="s">
        <v>3</v>
      </c>
      <c r="E3" s="6" t="s">
        <v>4</v>
      </c>
      <c r="F3" s="6" t="s">
        <v>5</v>
      </c>
    </row>
    <row r="4" spans="1:8" ht="15.75" customHeight="1">
      <c r="A4" s="7" t="s">
        <v>6</v>
      </c>
      <c r="B4" s="8">
        <v>1000474</v>
      </c>
      <c r="C4" s="8">
        <v>1000474</v>
      </c>
      <c r="D4" s="8">
        <v>733676</v>
      </c>
      <c r="E4" s="8">
        <f aca="true" t="shared" si="0" ref="E4:E36">IF(B4&gt;0,D4/B4*100,0)</f>
        <v>73.33284023372921</v>
      </c>
      <c r="F4" s="8">
        <f>IF(C4&gt;0,D4/C4*100,0)</f>
        <v>73.33284023372921</v>
      </c>
      <c r="G4" s="9"/>
      <c r="H4" s="9"/>
    </row>
    <row r="5" spans="1:8" ht="15.75" customHeight="1">
      <c r="A5" s="7" t="s">
        <v>7</v>
      </c>
      <c r="B5" s="8">
        <v>163662</v>
      </c>
      <c r="C5" s="8">
        <v>163662</v>
      </c>
      <c r="D5" s="8">
        <v>163662</v>
      </c>
      <c r="E5" s="8">
        <f t="shared" si="0"/>
        <v>100</v>
      </c>
      <c r="F5" s="8">
        <f aca="true" t="shared" si="1" ref="F5:F36">IF(C5&gt;0,D5/C5*100,0)</f>
        <v>100</v>
      </c>
      <c r="G5" s="9"/>
      <c r="H5" s="9"/>
    </row>
    <row r="6" spans="1:8" ht="15.75" customHeight="1">
      <c r="A6" s="7" t="s">
        <v>8</v>
      </c>
      <c r="B6" s="8">
        <v>112839</v>
      </c>
      <c r="C6" s="8">
        <v>112839</v>
      </c>
      <c r="D6" s="8">
        <v>112839</v>
      </c>
      <c r="E6" s="8">
        <f t="shared" si="0"/>
        <v>100</v>
      </c>
      <c r="F6" s="8">
        <f t="shared" si="1"/>
        <v>100</v>
      </c>
      <c r="G6" s="9"/>
      <c r="H6" s="9"/>
    </row>
    <row r="7" spans="1:8" ht="15.75" customHeight="1">
      <c r="A7" s="7" t="s">
        <v>9</v>
      </c>
      <c r="B7" s="8">
        <v>58712</v>
      </c>
      <c r="C7" s="8">
        <v>58712</v>
      </c>
      <c r="D7" s="8">
        <v>58712</v>
      </c>
      <c r="E7" s="8">
        <f t="shared" si="0"/>
        <v>100</v>
      </c>
      <c r="F7" s="8">
        <f t="shared" si="1"/>
        <v>100</v>
      </c>
      <c r="G7" s="9"/>
      <c r="H7" s="9"/>
    </row>
    <row r="8" spans="1:8" ht="15.75" customHeight="1">
      <c r="A8" s="7" t="s">
        <v>10</v>
      </c>
      <c r="B8" s="8">
        <v>0</v>
      </c>
      <c r="C8" s="8">
        <v>0</v>
      </c>
      <c r="D8" s="8">
        <v>0</v>
      </c>
      <c r="E8" s="8">
        <f t="shared" si="0"/>
        <v>0</v>
      </c>
      <c r="F8" s="8">
        <f t="shared" si="1"/>
        <v>0</v>
      </c>
      <c r="G8" s="9"/>
      <c r="H8" s="9"/>
    </row>
    <row r="9" spans="1:8" ht="15.75" customHeight="1">
      <c r="A9" s="7" t="s">
        <v>11</v>
      </c>
      <c r="B9" s="8">
        <v>0</v>
      </c>
      <c r="C9" s="8">
        <v>0</v>
      </c>
      <c r="D9" s="8">
        <v>0</v>
      </c>
      <c r="E9" s="8">
        <f t="shared" si="0"/>
        <v>0</v>
      </c>
      <c r="F9" s="8">
        <f t="shared" si="1"/>
        <v>0</v>
      </c>
      <c r="G9" s="9"/>
      <c r="H9" s="9"/>
    </row>
    <row r="10" spans="1:8" ht="15.75" customHeight="1">
      <c r="A10" s="7" t="s">
        <v>12</v>
      </c>
      <c r="B10" s="8">
        <v>81346</v>
      </c>
      <c r="C10" s="8">
        <v>81346</v>
      </c>
      <c r="D10" s="8">
        <v>81346</v>
      </c>
      <c r="E10" s="8">
        <f t="shared" si="0"/>
        <v>100</v>
      </c>
      <c r="F10" s="8">
        <f t="shared" si="1"/>
        <v>100</v>
      </c>
      <c r="G10" s="9"/>
      <c r="H10" s="9"/>
    </row>
    <row r="11" spans="1:8" ht="15.75" customHeight="1">
      <c r="A11" s="7" t="s">
        <v>13</v>
      </c>
      <c r="B11" s="8">
        <v>147412</v>
      </c>
      <c r="C11" s="8">
        <v>147412</v>
      </c>
      <c r="D11" s="8">
        <v>147412</v>
      </c>
      <c r="E11" s="8">
        <f t="shared" si="0"/>
        <v>100</v>
      </c>
      <c r="F11" s="8">
        <f t="shared" si="1"/>
        <v>100</v>
      </c>
      <c r="G11" s="9"/>
      <c r="H11" s="9"/>
    </row>
    <row r="12" spans="1:8" ht="15.75" customHeight="1">
      <c r="A12" s="7" t="s">
        <v>14</v>
      </c>
      <c r="B12" s="8">
        <v>81346</v>
      </c>
      <c r="C12" s="8">
        <v>81346</v>
      </c>
      <c r="D12" s="8">
        <v>81346</v>
      </c>
      <c r="E12" s="8">
        <f t="shared" si="0"/>
        <v>100</v>
      </c>
      <c r="F12" s="8">
        <f t="shared" si="1"/>
        <v>100</v>
      </c>
      <c r="G12" s="9"/>
      <c r="H12" s="9"/>
    </row>
    <row r="13" spans="1:8" ht="15.75" customHeight="1">
      <c r="A13" s="7" t="s">
        <v>15</v>
      </c>
      <c r="B13" s="8">
        <v>0</v>
      </c>
      <c r="C13" s="8">
        <v>0</v>
      </c>
      <c r="D13" s="8">
        <v>0</v>
      </c>
      <c r="E13" s="8">
        <f t="shared" si="0"/>
        <v>0</v>
      </c>
      <c r="F13" s="8">
        <f t="shared" si="1"/>
        <v>0</v>
      </c>
      <c r="G13" s="9"/>
      <c r="H13" s="9"/>
    </row>
    <row r="14" spans="1:8" ht="15.75" customHeight="1">
      <c r="A14" s="7" t="s">
        <v>16</v>
      </c>
      <c r="B14" s="8">
        <v>58712</v>
      </c>
      <c r="C14" s="8">
        <v>58712</v>
      </c>
      <c r="D14" s="8">
        <v>58712</v>
      </c>
      <c r="E14" s="8">
        <f t="shared" si="0"/>
        <v>100</v>
      </c>
      <c r="F14" s="8">
        <f t="shared" si="1"/>
        <v>100</v>
      </c>
      <c r="G14" s="9"/>
      <c r="H14" s="9"/>
    </row>
    <row r="15" spans="1:8" ht="15.75" customHeight="1">
      <c r="A15" s="7" t="s">
        <v>17</v>
      </c>
      <c r="B15" s="8">
        <v>154158</v>
      </c>
      <c r="C15" s="8">
        <v>154158</v>
      </c>
      <c r="D15" s="8">
        <v>154158</v>
      </c>
      <c r="E15" s="8">
        <f t="shared" si="0"/>
        <v>100</v>
      </c>
      <c r="F15" s="8">
        <f t="shared" si="1"/>
        <v>100</v>
      </c>
      <c r="G15" s="9"/>
      <c r="H15" s="9"/>
    </row>
    <row r="16" spans="1:8" ht="15.75" customHeight="1">
      <c r="A16" s="7" t="s">
        <v>18</v>
      </c>
      <c r="B16" s="8">
        <v>0</v>
      </c>
      <c r="C16" s="8">
        <v>0</v>
      </c>
      <c r="D16" s="8">
        <v>0</v>
      </c>
      <c r="E16" s="8">
        <f t="shared" si="0"/>
        <v>0</v>
      </c>
      <c r="F16" s="8">
        <f t="shared" si="1"/>
        <v>0</v>
      </c>
      <c r="G16" s="9"/>
      <c r="H16" s="9"/>
    </row>
    <row r="17" spans="1:8" ht="15.75" customHeight="1">
      <c r="A17" s="7" t="s">
        <v>19</v>
      </c>
      <c r="B17" s="8">
        <v>86164</v>
      </c>
      <c r="C17" s="8">
        <v>86164</v>
      </c>
      <c r="D17" s="8">
        <v>86164</v>
      </c>
      <c r="E17" s="8">
        <f t="shared" si="0"/>
        <v>100</v>
      </c>
      <c r="F17" s="8">
        <f t="shared" si="1"/>
        <v>100</v>
      </c>
      <c r="G17" s="9"/>
      <c r="H17" s="9"/>
    </row>
    <row r="18" spans="1:8" ht="15.75" customHeight="1">
      <c r="A18" s="7" t="s">
        <v>20</v>
      </c>
      <c r="B18" s="8">
        <v>38926</v>
      </c>
      <c r="C18" s="8">
        <v>38926</v>
      </c>
      <c r="D18" s="8">
        <v>38926</v>
      </c>
      <c r="E18" s="8">
        <f t="shared" si="0"/>
        <v>100</v>
      </c>
      <c r="F18" s="8">
        <f t="shared" si="1"/>
        <v>100</v>
      </c>
      <c r="G18" s="9"/>
      <c r="H18" s="9"/>
    </row>
    <row r="19" spans="1:8" ht="15.75" customHeight="1">
      <c r="A19" s="7" t="s">
        <v>21</v>
      </c>
      <c r="B19" s="8">
        <v>71776</v>
      </c>
      <c r="C19" s="8">
        <v>71776</v>
      </c>
      <c r="D19" s="8">
        <v>71776</v>
      </c>
      <c r="E19" s="8">
        <f t="shared" si="0"/>
        <v>100</v>
      </c>
      <c r="F19" s="8">
        <f t="shared" si="1"/>
        <v>100</v>
      </c>
      <c r="G19" s="9"/>
      <c r="H19" s="9"/>
    </row>
    <row r="20" spans="1:8" ht="15.75" customHeight="1">
      <c r="A20" s="7" t="s">
        <v>22</v>
      </c>
      <c r="B20" s="8">
        <v>38926</v>
      </c>
      <c r="C20" s="8">
        <v>38926</v>
      </c>
      <c r="D20" s="8">
        <v>38926</v>
      </c>
      <c r="E20" s="8">
        <f t="shared" si="0"/>
        <v>100</v>
      </c>
      <c r="F20" s="8">
        <f t="shared" si="1"/>
        <v>100</v>
      </c>
      <c r="G20" s="9"/>
      <c r="H20" s="9"/>
    </row>
    <row r="21" spans="1:8" ht="15.75" customHeight="1">
      <c r="A21" s="7" t="s">
        <v>23</v>
      </c>
      <c r="B21" s="8">
        <v>58712</v>
      </c>
      <c r="C21" s="8">
        <v>58712</v>
      </c>
      <c r="D21" s="8">
        <v>58712</v>
      </c>
      <c r="E21" s="8">
        <f t="shared" si="0"/>
        <v>100</v>
      </c>
      <c r="F21" s="8">
        <f t="shared" si="1"/>
        <v>100</v>
      </c>
      <c r="G21" s="9"/>
      <c r="H21" s="9"/>
    </row>
    <row r="22" spans="1:8" ht="15.75" customHeight="1">
      <c r="A22" s="7" t="s">
        <v>24</v>
      </c>
      <c r="B22" s="8">
        <v>58712</v>
      </c>
      <c r="C22" s="8">
        <v>58712</v>
      </c>
      <c r="D22" s="8">
        <v>58712</v>
      </c>
      <c r="E22" s="8">
        <f t="shared" si="0"/>
        <v>100</v>
      </c>
      <c r="F22" s="8">
        <f t="shared" si="1"/>
        <v>100</v>
      </c>
      <c r="G22" s="9"/>
      <c r="H22" s="9"/>
    </row>
    <row r="23" spans="1:8" ht="15.75" customHeight="1">
      <c r="A23" s="7" t="s">
        <v>25</v>
      </c>
      <c r="B23" s="8">
        <v>76594</v>
      </c>
      <c r="C23" s="8">
        <v>76594</v>
      </c>
      <c r="D23" s="8">
        <v>76594</v>
      </c>
      <c r="E23" s="8">
        <f t="shared" si="0"/>
        <v>100</v>
      </c>
      <c r="F23" s="8">
        <f t="shared" si="1"/>
        <v>100</v>
      </c>
      <c r="G23" s="9"/>
      <c r="H23" s="9"/>
    </row>
    <row r="24" spans="1:8" ht="15.75" customHeight="1">
      <c r="A24" s="7" t="s">
        <v>26</v>
      </c>
      <c r="B24" s="8">
        <v>58712</v>
      </c>
      <c r="C24" s="8">
        <v>58712</v>
      </c>
      <c r="D24" s="8">
        <v>58712</v>
      </c>
      <c r="E24" s="8">
        <f t="shared" si="0"/>
        <v>100</v>
      </c>
      <c r="F24" s="8">
        <f t="shared" si="1"/>
        <v>100</v>
      </c>
      <c r="G24" s="9"/>
      <c r="H24" s="9"/>
    </row>
    <row r="25" spans="1:8" ht="15.75" customHeight="1">
      <c r="A25" s="7" t="s">
        <v>27</v>
      </c>
      <c r="B25" s="8">
        <v>19720</v>
      </c>
      <c r="C25" s="8">
        <v>19720</v>
      </c>
      <c r="D25" s="8">
        <v>19720</v>
      </c>
      <c r="E25" s="8">
        <f t="shared" si="0"/>
        <v>100</v>
      </c>
      <c r="F25" s="8">
        <f t="shared" si="1"/>
        <v>100</v>
      </c>
      <c r="G25" s="9"/>
      <c r="H25" s="9"/>
    </row>
    <row r="26" spans="1:8" ht="15.75" customHeight="1">
      <c r="A26" s="7" t="s">
        <v>28</v>
      </c>
      <c r="B26" s="8">
        <v>58712</v>
      </c>
      <c r="C26" s="8">
        <v>58712</v>
      </c>
      <c r="D26" s="8">
        <v>58712</v>
      </c>
      <c r="E26" s="8">
        <f t="shared" si="0"/>
        <v>100</v>
      </c>
      <c r="F26" s="8">
        <f t="shared" si="1"/>
        <v>100</v>
      </c>
      <c r="G26" s="9"/>
      <c r="H26" s="9"/>
    </row>
    <row r="27" spans="1:8" ht="15.75" customHeight="1">
      <c r="A27" s="7" t="s">
        <v>29</v>
      </c>
      <c r="B27" s="8">
        <v>0</v>
      </c>
      <c r="C27" s="8">
        <v>0</v>
      </c>
      <c r="D27" s="8">
        <v>0</v>
      </c>
      <c r="E27" s="8">
        <f t="shared" si="0"/>
        <v>0</v>
      </c>
      <c r="F27" s="8">
        <f t="shared" si="1"/>
        <v>0</v>
      </c>
      <c r="G27" s="9"/>
      <c r="H27" s="9"/>
    </row>
    <row r="28" spans="1:8" ht="15.75" customHeight="1">
      <c r="A28" s="7" t="s">
        <v>30</v>
      </c>
      <c r="B28" s="8">
        <v>131666</v>
      </c>
      <c r="C28" s="8">
        <v>131666</v>
      </c>
      <c r="D28" s="8">
        <v>131666</v>
      </c>
      <c r="E28" s="8">
        <f t="shared" si="0"/>
        <v>100</v>
      </c>
      <c r="F28" s="8">
        <f t="shared" si="1"/>
        <v>100</v>
      </c>
      <c r="G28" s="9"/>
      <c r="H28" s="9"/>
    </row>
    <row r="29" spans="1:8" ht="15.75" customHeight="1">
      <c r="A29" s="7" t="s">
        <v>31</v>
      </c>
      <c r="B29" s="8">
        <v>113551</v>
      </c>
      <c r="C29" s="8">
        <v>113551</v>
      </c>
      <c r="D29" s="8">
        <v>71610</v>
      </c>
      <c r="E29" s="8">
        <f t="shared" si="0"/>
        <v>63.064173807364085</v>
      </c>
      <c r="F29" s="8">
        <f t="shared" si="1"/>
        <v>63.064173807364085</v>
      </c>
      <c r="G29" s="9"/>
      <c r="H29" s="9"/>
    </row>
    <row r="30" spans="1:8" ht="15.75" customHeight="1">
      <c r="A30" s="7" t="s">
        <v>32</v>
      </c>
      <c r="B30" s="8">
        <v>0</v>
      </c>
      <c r="C30" s="8">
        <v>0</v>
      </c>
      <c r="D30" s="8">
        <v>0</v>
      </c>
      <c r="E30" s="8">
        <f t="shared" si="0"/>
        <v>0</v>
      </c>
      <c r="F30" s="8">
        <f t="shared" si="1"/>
        <v>0</v>
      </c>
      <c r="G30" s="9"/>
      <c r="H30" s="9"/>
    </row>
    <row r="31" spans="1:8" ht="15.75" customHeight="1">
      <c r="A31" s="7" t="s">
        <v>33</v>
      </c>
      <c r="B31" s="8">
        <v>49142</v>
      </c>
      <c r="C31" s="8">
        <v>49142</v>
      </c>
      <c r="D31" s="8">
        <v>49142</v>
      </c>
      <c r="E31" s="8">
        <f t="shared" si="0"/>
        <v>100</v>
      </c>
      <c r="F31" s="8">
        <f t="shared" si="1"/>
        <v>100</v>
      </c>
      <c r="G31" s="9"/>
      <c r="H31" s="9"/>
    </row>
    <row r="32" spans="1:8" ht="15.75" customHeight="1">
      <c r="A32" s="7" t="s">
        <v>34</v>
      </c>
      <c r="B32" s="8">
        <v>71776</v>
      </c>
      <c r="C32" s="8">
        <v>71776</v>
      </c>
      <c r="D32" s="8">
        <v>71776</v>
      </c>
      <c r="E32" s="8">
        <f t="shared" si="0"/>
        <v>100</v>
      </c>
      <c r="F32" s="8">
        <f t="shared" si="1"/>
        <v>100</v>
      </c>
      <c r="G32" s="9"/>
      <c r="H32" s="9"/>
    </row>
    <row r="33" spans="1:8" ht="15.75" customHeight="1">
      <c r="A33" s="7" t="s">
        <v>35</v>
      </c>
      <c r="B33" s="8">
        <v>29356</v>
      </c>
      <c r="C33" s="8">
        <v>29356</v>
      </c>
      <c r="D33" s="8">
        <v>29356</v>
      </c>
      <c r="E33" s="8">
        <f t="shared" si="0"/>
        <v>100</v>
      </c>
      <c r="F33" s="8">
        <f t="shared" si="1"/>
        <v>100</v>
      </c>
      <c r="G33" s="9"/>
      <c r="H33" s="9"/>
    </row>
    <row r="34" spans="1:8" ht="15.75" customHeight="1">
      <c r="A34" s="7" t="s">
        <v>36</v>
      </c>
      <c r="B34" s="8">
        <v>58712</v>
      </c>
      <c r="C34" s="8">
        <v>58712</v>
      </c>
      <c r="D34" s="8">
        <v>58712</v>
      </c>
      <c r="E34" s="8">
        <f t="shared" si="0"/>
        <v>100</v>
      </c>
      <c r="F34" s="8">
        <f t="shared" si="1"/>
        <v>100</v>
      </c>
      <c r="G34" s="9"/>
      <c r="H34" s="9"/>
    </row>
    <row r="35" spans="1:8" ht="15.75" customHeight="1">
      <c r="A35" s="7" t="s">
        <v>37</v>
      </c>
      <c r="B35" s="8">
        <v>103209</v>
      </c>
      <c r="C35" s="8">
        <v>103209</v>
      </c>
      <c r="D35" s="8">
        <v>103209</v>
      </c>
      <c r="E35" s="8">
        <f t="shared" si="0"/>
        <v>100</v>
      </c>
      <c r="F35" s="8">
        <f t="shared" si="1"/>
        <v>100</v>
      </c>
      <c r="G35" s="9"/>
      <c r="H35" s="9"/>
    </row>
    <row r="36" spans="1:8" ht="15.75" customHeight="1">
      <c r="A36" s="7" t="s">
        <v>38</v>
      </c>
      <c r="B36" s="8">
        <v>112773</v>
      </c>
      <c r="C36" s="8">
        <v>112773</v>
      </c>
      <c r="D36" s="8">
        <v>112773</v>
      </c>
      <c r="E36" s="8">
        <f t="shared" si="0"/>
        <v>100</v>
      </c>
      <c r="F36" s="8">
        <f t="shared" si="1"/>
        <v>100</v>
      </c>
      <c r="G36" s="9"/>
      <c r="H36" s="9"/>
    </row>
    <row r="37" spans="1:8" ht="15.75" customHeight="1" hidden="1">
      <c r="A37" s="7" t="s">
        <v>39</v>
      </c>
      <c r="B37" s="7"/>
      <c r="C37" s="8"/>
      <c r="E37" s="8" t="e">
        <f>D37/B37*100</f>
        <v>#DIV/0!</v>
      </c>
      <c r="F37" s="8" t="e">
        <f>D37/C37*100</f>
        <v>#DIV/0!</v>
      </c>
      <c r="G37" s="9"/>
      <c r="H37" s="9"/>
    </row>
    <row r="38" spans="1:7" ht="18" customHeight="1">
      <c r="A38" s="11" t="s">
        <v>40</v>
      </c>
      <c r="B38" s="12">
        <f>SUM(B4:B37)</f>
        <v>3095800</v>
      </c>
      <c r="C38" s="12">
        <f>SUM(C4:C37)</f>
        <v>3095800</v>
      </c>
      <c r="D38" s="12">
        <f>SUM(D4:D37)</f>
        <v>2787061</v>
      </c>
      <c r="E38" s="12">
        <f>IF(B38&gt;0,D38/B38*100,0)</f>
        <v>90.02716583758641</v>
      </c>
      <c r="F38" s="12">
        <f>IF(C38&gt;0,D38/C38*100,0)</f>
        <v>90.02716583758641</v>
      </c>
      <c r="G38" s="9"/>
    </row>
    <row r="39" ht="3.75" customHeight="1">
      <c r="G39" s="9"/>
    </row>
    <row r="40" ht="5.25" customHeight="1"/>
    <row r="41" spans="1:6" ht="16.5">
      <c r="A41" s="13"/>
      <c r="B41" s="13"/>
      <c r="C41" s="14"/>
      <c r="D41" s="38"/>
      <c r="E41" s="38"/>
      <c r="F41" s="38"/>
    </row>
    <row r="42" spans="1:6" ht="11.25" customHeight="1">
      <c r="A42" s="14"/>
      <c r="B42" s="14"/>
      <c r="C42" s="14"/>
      <c r="D42" s="14"/>
      <c r="E42" s="14"/>
      <c r="F42" s="14"/>
    </row>
    <row r="43" spans="1:6" ht="10.5" customHeight="1">
      <c r="A43" s="14"/>
      <c r="B43" s="14"/>
      <c r="C43" s="14"/>
      <c r="D43" s="14"/>
      <c r="E43" s="14"/>
      <c r="F43" s="14"/>
    </row>
    <row r="44" spans="1:6" ht="16.5">
      <c r="A44" s="15"/>
      <c r="B44" s="15"/>
      <c r="C44" s="14"/>
      <c r="D44" s="14"/>
      <c r="E44" s="14"/>
      <c r="F44" s="14"/>
    </row>
    <row r="45" spans="1:6" ht="16.5">
      <c r="A45" s="15"/>
      <c r="B45" s="15"/>
      <c r="C45" s="14"/>
      <c r="D45" s="38"/>
      <c r="E45" s="38"/>
      <c r="F45" s="38"/>
    </row>
  </sheetData>
  <sheetProtection/>
  <mergeCells count="4">
    <mergeCell ref="A1:F1"/>
    <mergeCell ref="C2:F2"/>
    <mergeCell ref="D41:F41"/>
    <mergeCell ref="D45:F4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1">
      <selection activeCell="B4" sqref="B4:D36"/>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80.25" customHeight="1">
      <c r="A1" s="36" t="s">
        <v>76</v>
      </c>
      <c r="B1" s="36"/>
      <c r="C1" s="36"/>
      <c r="D1" s="36"/>
      <c r="E1" s="36"/>
      <c r="F1" s="36"/>
    </row>
    <row r="2" spans="1:6" ht="15.75">
      <c r="A2" s="2" t="s">
        <v>0</v>
      </c>
      <c r="B2" s="2"/>
      <c r="C2" s="37" t="s">
        <v>1</v>
      </c>
      <c r="D2" s="37"/>
      <c r="E2" s="37"/>
      <c r="F2" s="37"/>
    </row>
    <row r="3" spans="1:6" ht="35.25" customHeight="1">
      <c r="A3" s="4" t="s">
        <v>2</v>
      </c>
      <c r="B3" s="4" t="s">
        <v>78</v>
      </c>
      <c r="C3" s="5" t="s">
        <v>79</v>
      </c>
      <c r="D3" s="5" t="s">
        <v>3</v>
      </c>
      <c r="E3" s="6" t="s">
        <v>4</v>
      </c>
      <c r="F3" s="6" t="s">
        <v>5</v>
      </c>
    </row>
    <row r="4" spans="1:8" ht="15.75" customHeight="1">
      <c r="A4" s="7" t="s">
        <v>6</v>
      </c>
      <c r="B4" s="8">
        <v>6877752</v>
      </c>
      <c r="C4" s="8">
        <v>6877752</v>
      </c>
      <c r="D4" s="8">
        <v>6877752.000000001</v>
      </c>
      <c r="E4" s="8">
        <f>D4/B4*100</f>
        <v>100.00000000000003</v>
      </c>
      <c r="F4" s="8">
        <f aca="true" t="shared" si="0" ref="F4:F38">D4/C4*100</f>
        <v>100.00000000000003</v>
      </c>
      <c r="G4" s="9"/>
      <c r="H4" s="9"/>
    </row>
    <row r="5" spans="1:8" ht="15.75" customHeight="1">
      <c r="A5" s="7" t="s">
        <v>7</v>
      </c>
      <c r="B5" s="8">
        <v>1250664</v>
      </c>
      <c r="C5" s="8">
        <v>1250664</v>
      </c>
      <c r="D5" s="8">
        <v>1250664</v>
      </c>
      <c r="E5" s="8">
        <f aca="true" t="shared" si="1" ref="E5:E38">D5/B5*100</f>
        <v>100</v>
      </c>
      <c r="F5" s="8">
        <f t="shared" si="0"/>
        <v>100</v>
      </c>
      <c r="G5" s="9"/>
      <c r="H5" s="9"/>
    </row>
    <row r="6" spans="1:8" ht="15.75" customHeight="1">
      <c r="A6" s="7" t="s">
        <v>8</v>
      </c>
      <c r="B6" s="8">
        <v>1094356</v>
      </c>
      <c r="C6" s="8">
        <v>1094356</v>
      </c>
      <c r="D6" s="8">
        <v>1094356</v>
      </c>
      <c r="E6" s="8">
        <f t="shared" si="1"/>
        <v>100</v>
      </c>
      <c r="F6" s="8">
        <f t="shared" si="0"/>
        <v>100</v>
      </c>
      <c r="G6" s="9"/>
      <c r="H6" s="9"/>
    </row>
    <row r="7" spans="1:8" ht="15.75" customHeight="1">
      <c r="A7" s="7" t="s">
        <v>9</v>
      </c>
      <c r="B7" s="8">
        <v>781740</v>
      </c>
      <c r="C7" s="8">
        <v>781740</v>
      </c>
      <c r="D7" s="8">
        <v>781740</v>
      </c>
      <c r="E7" s="8">
        <f t="shared" si="1"/>
        <v>100</v>
      </c>
      <c r="F7" s="8">
        <f t="shared" si="0"/>
        <v>100</v>
      </c>
      <c r="G7" s="9"/>
      <c r="H7" s="9"/>
    </row>
    <row r="8" spans="1:8" ht="15.75" customHeight="1">
      <c r="A8" s="7" t="s">
        <v>10</v>
      </c>
      <c r="B8" s="8">
        <v>781740</v>
      </c>
      <c r="C8" s="8">
        <v>781740</v>
      </c>
      <c r="D8" s="8">
        <v>781740</v>
      </c>
      <c r="E8" s="8">
        <f t="shared" si="1"/>
        <v>100</v>
      </c>
      <c r="F8" s="8">
        <f t="shared" si="0"/>
        <v>100</v>
      </c>
      <c r="G8" s="9"/>
      <c r="H8" s="9"/>
    </row>
    <row r="9" spans="1:8" ht="15.75" customHeight="1">
      <c r="A9" s="7" t="s">
        <v>11</v>
      </c>
      <c r="B9" s="8">
        <v>625432</v>
      </c>
      <c r="C9" s="8">
        <v>625432</v>
      </c>
      <c r="D9" s="8">
        <v>625432.0000000002</v>
      </c>
      <c r="E9" s="8">
        <f t="shared" si="1"/>
        <v>100.00000000000004</v>
      </c>
      <c r="F9" s="8">
        <f t="shared" si="0"/>
        <v>100.00000000000004</v>
      </c>
      <c r="G9" s="9"/>
      <c r="H9" s="9"/>
    </row>
    <row r="10" spans="1:8" ht="15.75" customHeight="1">
      <c r="A10" s="7" t="s">
        <v>12</v>
      </c>
      <c r="B10" s="8">
        <v>781940</v>
      </c>
      <c r="C10" s="8">
        <v>781940</v>
      </c>
      <c r="D10" s="8">
        <v>781940</v>
      </c>
      <c r="E10" s="8">
        <f t="shared" si="1"/>
        <v>100</v>
      </c>
      <c r="F10" s="8">
        <f t="shared" si="0"/>
        <v>100</v>
      </c>
      <c r="G10" s="9"/>
      <c r="H10" s="9"/>
    </row>
    <row r="11" spans="1:8" ht="15.75" customHeight="1">
      <c r="A11" s="7" t="s">
        <v>13</v>
      </c>
      <c r="B11" s="8">
        <v>1250664</v>
      </c>
      <c r="C11" s="8">
        <v>1250664</v>
      </c>
      <c r="D11" s="8">
        <v>1250664</v>
      </c>
      <c r="E11" s="8">
        <f t="shared" si="1"/>
        <v>100</v>
      </c>
      <c r="F11" s="8">
        <f t="shared" si="0"/>
        <v>100</v>
      </c>
      <c r="G11" s="9"/>
      <c r="H11" s="9"/>
    </row>
    <row r="12" spans="1:8" ht="15.75" customHeight="1">
      <c r="A12" s="7" t="s">
        <v>14</v>
      </c>
      <c r="B12" s="8">
        <v>781940</v>
      </c>
      <c r="C12" s="8">
        <v>781940</v>
      </c>
      <c r="D12" s="8">
        <v>781940</v>
      </c>
      <c r="E12" s="8">
        <f t="shared" si="1"/>
        <v>100</v>
      </c>
      <c r="F12" s="8">
        <f t="shared" si="0"/>
        <v>100</v>
      </c>
      <c r="G12" s="9"/>
      <c r="H12" s="9"/>
    </row>
    <row r="13" spans="1:8" ht="15.75" customHeight="1">
      <c r="A13" s="7" t="s">
        <v>15</v>
      </c>
      <c r="B13" s="8">
        <v>625432</v>
      </c>
      <c r="C13" s="8">
        <v>625432</v>
      </c>
      <c r="D13" s="8">
        <v>625432</v>
      </c>
      <c r="E13" s="8">
        <f t="shared" si="1"/>
        <v>100</v>
      </c>
      <c r="F13" s="8">
        <f t="shared" si="0"/>
        <v>100</v>
      </c>
      <c r="G13" s="9"/>
      <c r="H13" s="9"/>
    </row>
    <row r="14" spans="1:8" ht="15.75" customHeight="1">
      <c r="A14" s="7" t="s">
        <v>16</v>
      </c>
      <c r="B14" s="8">
        <v>781940</v>
      </c>
      <c r="C14" s="8">
        <v>781940</v>
      </c>
      <c r="D14" s="8">
        <v>781940</v>
      </c>
      <c r="E14" s="8">
        <f t="shared" si="1"/>
        <v>100</v>
      </c>
      <c r="F14" s="8">
        <f t="shared" si="0"/>
        <v>100</v>
      </c>
      <c r="G14" s="9"/>
      <c r="H14" s="9"/>
    </row>
    <row r="15" spans="1:8" ht="15.75" customHeight="1">
      <c r="A15" s="7" t="s">
        <v>17</v>
      </c>
      <c r="B15" s="8">
        <v>1251664</v>
      </c>
      <c r="C15" s="8">
        <v>1251664</v>
      </c>
      <c r="D15" s="8">
        <v>1251663.9999999998</v>
      </c>
      <c r="E15" s="8">
        <f t="shared" si="1"/>
        <v>99.99999999999997</v>
      </c>
      <c r="F15" s="8">
        <f t="shared" si="0"/>
        <v>99.99999999999997</v>
      </c>
      <c r="G15" s="9"/>
      <c r="H15" s="9"/>
    </row>
    <row r="16" spans="1:8" ht="15.75" customHeight="1">
      <c r="A16" s="7" t="s">
        <v>18</v>
      </c>
      <c r="B16" s="8">
        <v>625432</v>
      </c>
      <c r="C16" s="8">
        <v>625432</v>
      </c>
      <c r="D16" s="8">
        <v>625432</v>
      </c>
      <c r="E16" s="8">
        <f t="shared" si="1"/>
        <v>100</v>
      </c>
      <c r="F16" s="8">
        <f t="shared" si="0"/>
        <v>100</v>
      </c>
      <c r="G16" s="9"/>
      <c r="H16" s="9"/>
    </row>
    <row r="17" spans="1:8" ht="15.75" customHeight="1">
      <c r="A17" s="7" t="s">
        <v>19</v>
      </c>
      <c r="B17" s="8">
        <v>1094556</v>
      </c>
      <c r="C17" s="8">
        <v>1094556</v>
      </c>
      <c r="D17" s="8">
        <v>1094556</v>
      </c>
      <c r="E17" s="8">
        <f t="shared" si="1"/>
        <v>100</v>
      </c>
      <c r="F17" s="8">
        <f t="shared" si="0"/>
        <v>100</v>
      </c>
      <c r="G17" s="9"/>
      <c r="H17" s="9"/>
    </row>
    <row r="18" spans="1:8" ht="15.75" customHeight="1">
      <c r="A18" s="7" t="s">
        <v>20</v>
      </c>
      <c r="B18" s="8">
        <v>625832</v>
      </c>
      <c r="C18" s="8">
        <v>625832</v>
      </c>
      <c r="D18" s="8">
        <v>625832</v>
      </c>
      <c r="E18" s="8">
        <f t="shared" si="1"/>
        <v>100</v>
      </c>
      <c r="F18" s="8">
        <f t="shared" si="0"/>
        <v>100</v>
      </c>
      <c r="G18" s="9"/>
      <c r="H18" s="9"/>
    </row>
    <row r="19" spans="1:8" ht="15.75" customHeight="1">
      <c r="A19" s="7" t="s">
        <v>21</v>
      </c>
      <c r="B19" s="8">
        <v>1094556</v>
      </c>
      <c r="C19" s="8">
        <v>1094556</v>
      </c>
      <c r="D19" s="8">
        <v>1094556</v>
      </c>
      <c r="E19" s="8">
        <f t="shared" si="1"/>
        <v>100</v>
      </c>
      <c r="F19" s="8">
        <f t="shared" si="0"/>
        <v>100</v>
      </c>
      <c r="G19" s="9"/>
      <c r="H19" s="9"/>
    </row>
    <row r="20" spans="1:8" ht="15.75" customHeight="1">
      <c r="A20" s="7" t="s">
        <v>22</v>
      </c>
      <c r="B20" s="8">
        <v>781940</v>
      </c>
      <c r="C20" s="8">
        <v>781940</v>
      </c>
      <c r="D20" s="8">
        <v>781940</v>
      </c>
      <c r="E20" s="8">
        <f t="shared" si="1"/>
        <v>100</v>
      </c>
      <c r="F20" s="8">
        <f t="shared" si="0"/>
        <v>100</v>
      </c>
      <c r="G20" s="9"/>
      <c r="H20" s="9"/>
    </row>
    <row r="21" spans="1:8" ht="15.75" customHeight="1">
      <c r="A21" s="7" t="s">
        <v>23</v>
      </c>
      <c r="B21" s="8">
        <v>1094556</v>
      </c>
      <c r="C21" s="8">
        <v>1094556</v>
      </c>
      <c r="D21" s="8">
        <v>1094556</v>
      </c>
      <c r="E21" s="8">
        <f t="shared" si="1"/>
        <v>100</v>
      </c>
      <c r="F21" s="8">
        <f t="shared" si="0"/>
        <v>100</v>
      </c>
      <c r="G21" s="9"/>
      <c r="H21" s="9"/>
    </row>
    <row r="22" spans="1:8" ht="15.75" customHeight="1">
      <c r="A22" s="7" t="s">
        <v>24</v>
      </c>
      <c r="B22" s="8">
        <v>781740</v>
      </c>
      <c r="C22" s="8">
        <v>781740</v>
      </c>
      <c r="D22" s="8">
        <v>781740</v>
      </c>
      <c r="E22" s="8">
        <f t="shared" si="1"/>
        <v>100</v>
      </c>
      <c r="F22" s="8">
        <f t="shared" si="0"/>
        <v>100</v>
      </c>
      <c r="G22" s="9"/>
      <c r="H22" s="9"/>
    </row>
    <row r="23" spans="1:8" ht="15.75" customHeight="1">
      <c r="A23" s="7" t="s">
        <v>25</v>
      </c>
      <c r="B23" s="8">
        <v>781940</v>
      </c>
      <c r="C23" s="8">
        <v>781940</v>
      </c>
      <c r="D23" s="8">
        <v>781940</v>
      </c>
      <c r="E23" s="8">
        <f t="shared" si="1"/>
        <v>100</v>
      </c>
      <c r="F23" s="8">
        <f t="shared" si="0"/>
        <v>100</v>
      </c>
      <c r="G23" s="9"/>
      <c r="H23" s="9"/>
    </row>
    <row r="24" spans="1:8" ht="15.75" customHeight="1">
      <c r="A24" s="7" t="s">
        <v>26</v>
      </c>
      <c r="B24" s="8">
        <v>625632</v>
      </c>
      <c r="C24" s="8">
        <v>625632</v>
      </c>
      <c r="D24" s="8">
        <v>625632</v>
      </c>
      <c r="E24" s="8">
        <f t="shared" si="1"/>
        <v>100</v>
      </c>
      <c r="F24" s="8">
        <f t="shared" si="0"/>
        <v>100</v>
      </c>
      <c r="G24" s="9"/>
      <c r="H24" s="9"/>
    </row>
    <row r="25" spans="1:8" ht="15.75" customHeight="1">
      <c r="A25" s="7" t="s">
        <v>27</v>
      </c>
      <c r="B25" s="8">
        <v>781940</v>
      </c>
      <c r="C25" s="8">
        <v>781940</v>
      </c>
      <c r="D25" s="8">
        <v>781940</v>
      </c>
      <c r="E25" s="8">
        <f t="shared" si="1"/>
        <v>100</v>
      </c>
      <c r="F25" s="8">
        <f t="shared" si="0"/>
        <v>100</v>
      </c>
      <c r="G25" s="9"/>
      <c r="H25" s="9"/>
    </row>
    <row r="26" spans="1:8" ht="15.75" customHeight="1">
      <c r="A26" s="7" t="s">
        <v>28</v>
      </c>
      <c r="B26" s="8">
        <v>1094756</v>
      </c>
      <c r="C26" s="8">
        <v>1094756</v>
      </c>
      <c r="D26" s="8">
        <v>1094756</v>
      </c>
      <c r="E26" s="8">
        <f t="shared" si="1"/>
        <v>100</v>
      </c>
      <c r="F26" s="8">
        <f t="shared" si="0"/>
        <v>100</v>
      </c>
      <c r="G26" s="9"/>
      <c r="H26" s="9"/>
    </row>
    <row r="27" spans="1:8" ht="15.75" customHeight="1">
      <c r="A27" s="7" t="s">
        <v>29</v>
      </c>
      <c r="B27" s="8">
        <v>625432</v>
      </c>
      <c r="C27" s="8">
        <v>625432</v>
      </c>
      <c r="D27" s="8">
        <v>625432</v>
      </c>
      <c r="E27" s="8">
        <f t="shared" si="1"/>
        <v>100</v>
      </c>
      <c r="F27" s="8">
        <f t="shared" si="0"/>
        <v>100</v>
      </c>
      <c r="G27" s="9"/>
      <c r="H27" s="9"/>
    </row>
    <row r="28" spans="1:8" ht="15.75" customHeight="1">
      <c r="A28" s="7" t="s">
        <v>30</v>
      </c>
      <c r="B28" s="8">
        <v>1094556</v>
      </c>
      <c r="C28" s="8">
        <v>1094556</v>
      </c>
      <c r="D28" s="8">
        <v>1094555.9999999998</v>
      </c>
      <c r="E28" s="8">
        <f t="shared" si="1"/>
        <v>99.99999999999997</v>
      </c>
      <c r="F28" s="8">
        <f t="shared" si="0"/>
        <v>99.99999999999997</v>
      </c>
      <c r="G28" s="9"/>
      <c r="H28" s="9"/>
    </row>
    <row r="29" spans="1:8" ht="15.75" customHeight="1">
      <c r="A29" s="7" t="s">
        <v>31</v>
      </c>
      <c r="B29" s="8">
        <v>1094756</v>
      </c>
      <c r="C29" s="8">
        <v>1094756</v>
      </c>
      <c r="D29" s="8">
        <v>1094755.9999999998</v>
      </c>
      <c r="E29" s="8">
        <f t="shared" si="1"/>
        <v>99.99999999999997</v>
      </c>
      <c r="F29" s="8">
        <f t="shared" si="0"/>
        <v>99.99999999999997</v>
      </c>
      <c r="G29" s="9"/>
      <c r="H29" s="9"/>
    </row>
    <row r="30" spans="1:8" ht="15.75" customHeight="1">
      <c r="A30" s="7" t="s">
        <v>32</v>
      </c>
      <c r="B30" s="8">
        <v>625632</v>
      </c>
      <c r="C30" s="8">
        <v>625632</v>
      </c>
      <c r="D30" s="8">
        <v>625632</v>
      </c>
      <c r="E30" s="8">
        <f t="shared" si="1"/>
        <v>100</v>
      </c>
      <c r="F30" s="8">
        <f t="shared" si="0"/>
        <v>100</v>
      </c>
      <c r="G30" s="9"/>
      <c r="H30" s="9"/>
    </row>
    <row r="31" spans="1:8" ht="15.75" customHeight="1">
      <c r="A31" s="7" t="s">
        <v>33</v>
      </c>
      <c r="B31" s="8">
        <v>625632</v>
      </c>
      <c r="C31" s="8">
        <v>625632</v>
      </c>
      <c r="D31" s="8">
        <v>625632</v>
      </c>
      <c r="E31" s="8">
        <f t="shared" si="1"/>
        <v>100</v>
      </c>
      <c r="F31" s="8">
        <f t="shared" si="0"/>
        <v>100</v>
      </c>
      <c r="G31" s="9"/>
      <c r="H31" s="9"/>
    </row>
    <row r="32" spans="1:8" ht="15.75" customHeight="1">
      <c r="A32" s="7" t="s">
        <v>34</v>
      </c>
      <c r="B32" s="8">
        <v>781740</v>
      </c>
      <c r="C32" s="8">
        <v>781740</v>
      </c>
      <c r="D32" s="8">
        <v>781739.9999999999</v>
      </c>
      <c r="E32" s="8">
        <f t="shared" si="1"/>
        <v>99.99999999999999</v>
      </c>
      <c r="F32" s="8">
        <f t="shared" si="0"/>
        <v>99.99999999999999</v>
      </c>
      <c r="G32" s="9"/>
      <c r="H32" s="9"/>
    </row>
    <row r="33" spans="1:8" ht="15.75" customHeight="1">
      <c r="A33" s="7" t="s">
        <v>35</v>
      </c>
      <c r="B33" s="8">
        <v>625832</v>
      </c>
      <c r="C33" s="8">
        <v>625832</v>
      </c>
      <c r="D33" s="8">
        <v>625832</v>
      </c>
      <c r="E33" s="8">
        <f t="shared" si="1"/>
        <v>100</v>
      </c>
      <c r="F33" s="8">
        <f t="shared" si="0"/>
        <v>100</v>
      </c>
      <c r="G33" s="9"/>
      <c r="H33" s="9"/>
    </row>
    <row r="34" spans="1:8" ht="15.75" customHeight="1">
      <c r="A34" s="7" t="s">
        <v>36</v>
      </c>
      <c r="B34" s="8">
        <v>781940</v>
      </c>
      <c r="C34" s="8">
        <v>781940</v>
      </c>
      <c r="D34" s="8">
        <v>781940</v>
      </c>
      <c r="E34" s="8">
        <f t="shared" si="1"/>
        <v>100</v>
      </c>
      <c r="F34" s="8">
        <f t="shared" si="0"/>
        <v>100</v>
      </c>
      <c r="G34" s="9"/>
      <c r="H34" s="9"/>
    </row>
    <row r="35" spans="1:8" ht="15.75" customHeight="1">
      <c r="A35" s="7" t="s">
        <v>37</v>
      </c>
      <c r="B35" s="8">
        <v>1094756</v>
      </c>
      <c r="C35" s="8">
        <v>1094756</v>
      </c>
      <c r="D35" s="8">
        <v>1094756</v>
      </c>
      <c r="E35" s="8">
        <f t="shared" si="1"/>
        <v>100</v>
      </c>
      <c r="F35" s="8">
        <f t="shared" si="0"/>
        <v>100</v>
      </c>
      <c r="G35" s="9"/>
      <c r="H35" s="9"/>
    </row>
    <row r="36" spans="1:8" ht="15.75" customHeight="1">
      <c r="A36" s="7" t="s">
        <v>38</v>
      </c>
      <c r="B36" s="8">
        <v>1094556</v>
      </c>
      <c r="C36" s="8">
        <v>1094556</v>
      </c>
      <c r="D36" s="8">
        <v>1094556</v>
      </c>
      <c r="E36" s="8">
        <f t="shared" si="1"/>
        <v>100</v>
      </c>
      <c r="F36" s="8">
        <f t="shared" si="0"/>
        <v>100</v>
      </c>
      <c r="G36" s="9"/>
      <c r="H36" s="9"/>
    </row>
    <row r="37" spans="1:8" ht="15.75" customHeight="1" hidden="1">
      <c r="A37" s="7" t="s">
        <v>39</v>
      </c>
      <c r="B37" s="7"/>
      <c r="C37" s="8"/>
      <c r="E37" s="8" t="e">
        <f t="shared" si="1"/>
        <v>#DIV/0!</v>
      </c>
      <c r="F37" s="8" t="e">
        <f t="shared" si="0"/>
        <v>#DIV/0!</v>
      </c>
      <c r="G37" s="9"/>
      <c r="H37" s="9"/>
    </row>
    <row r="38" spans="1:7" ht="18" customHeight="1">
      <c r="A38" s="11" t="s">
        <v>40</v>
      </c>
      <c r="B38" s="12">
        <f>SUM(B4:B37)</f>
        <v>34712976</v>
      </c>
      <c r="C38" s="12">
        <f>SUM(C4:C37)</f>
        <v>34712976</v>
      </c>
      <c r="D38" s="12">
        <f>SUM(D4:D37)</f>
        <v>34712976</v>
      </c>
      <c r="E38" s="12">
        <f t="shared" si="1"/>
        <v>100</v>
      </c>
      <c r="F38" s="12">
        <f t="shared" si="0"/>
        <v>100</v>
      </c>
      <c r="G38" s="9"/>
    </row>
    <row r="39" ht="3.75" customHeight="1">
      <c r="G39" s="9"/>
    </row>
    <row r="40" ht="5.25" customHeight="1"/>
    <row r="41" spans="1:6" ht="16.5">
      <c r="A41" s="13"/>
      <c r="B41" s="13"/>
      <c r="C41" s="14"/>
      <c r="D41" s="38"/>
      <c r="E41" s="38"/>
      <c r="F41" s="38"/>
    </row>
    <row r="42" spans="1:6" ht="11.25" customHeight="1">
      <c r="A42" s="14"/>
      <c r="B42" s="14"/>
      <c r="C42" s="14"/>
      <c r="D42" s="14"/>
      <c r="E42" s="14"/>
      <c r="F42" s="14"/>
    </row>
    <row r="43" spans="1:6" ht="10.5" customHeight="1">
      <c r="A43" s="14"/>
      <c r="B43" s="14"/>
      <c r="C43" s="14"/>
      <c r="D43" s="14"/>
      <c r="E43" s="14"/>
      <c r="F43" s="14"/>
    </row>
    <row r="44" spans="1:6" ht="16.5">
      <c r="A44" s="15"/>
      <c r="B44" s="15"/>
      <c r="C44" s="14"/>
      <c r="D44" s="14"/>
      <c r="E44" s="14"/>
      <c r="F44" s="14"/>
    </row>
    <row r="45" spans="1:6" ht="16.5">
      <c r="A45" s="15"/>
      <c r="B45" s="15"/>
      <c r="C45" s="14"/>
      <c r="D45" s="38"/>
      <c r="E45" s="38"/>
      <c r="F45" s="38"/>
    </row>
  </sheetData>
  <sheetProtection/>
  <mergeCells count="4">
    <mergeCell ref="A1:F1"/>
    <mergeCell ref="C2:F2"/>
    <mergeCell ref="D41:F41"/>
    <mergeCell ref="D45:F4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1">
      <selection activeCell="A2" sqref="A2"/>
    </sheetView>
  </sheetViews>
  <sheetFormatPr defaultColWidth="9.140625" defaultRowHeight="15"/>
  <cols>
    <col min="1" max="1" width="43.7109375" style="3" customWidth="1"/>
    <col min="2" max="2" width="19.421875" style="3" customWidth="1"/>
    <col min="3" max="3" width="21.57421875" style="3" customWidth="1"/>
    <col min="4" max="4" width="20.8515625" style="3" customWidth="1"/>
    <col min="5" max="5" width="20.57421875" style="3" customWidth="1"/>
    <col min="6" max="6" width="18.28125" style="3" customWidth="1"/>
    <col min="7" max="7" width="11.57421875" style="3" bestFit="1" customWidth="1"/>
    <col min="8" max="16384" width="9.140625" style="3" customWidth="1"/>
  </cols>
  <sheetData>
    <row r="1" spans="1:6" s="1" customFormat="1" ht="49.5" customHeight="1">
      <c r="A1" s="36" t="s">
        <v>77</v>
      </c>
      <c r="B1" s="36"/>
      <c r="C1" s="36"/>
      <c r="D1" s="36"/>
      <c r="E1" s="36"/>
      <c r="F1" s="36"/>
    </row>
    <row r="2" spans="1:6" ht="15.75">
      <c r="A2" s="2" t="s">
        <v>0</v>
      </c>
      <c r="B2" s="2"/>
      <c r="C2" s="37" t="s">
        <v>1</v>
      </c>
      <c r="D2" s="37"/>
      <c r="E2" s="37"/>
      <c r="F2" s="37"/>
    </row>
    <row r="3" spans="1:6" ht="39" customHeight="1">
      <c r="A3" s="4" t="s">
        <v>2</v>
      </c>
      <c r="B3" s="4" t="s">
        <v>78</v>
      </c>
      <c r="C3" s="5" t="s">
        <v>79</v>
      </c>
      <c r="D3" s="5" t="s">
        <v>3</v>
      </c>
      <c r="E3" s="6" t="s">
        <v>4</v>
      </c>
      <c r="F3" s="6" t="s">
        <v>5</v>
      </c>
    </row>
    <row r="4" spans="1:8" ht="15.75" customHeight="1">
      <c r="A4" s="7" t="s">
        <v>6</v>
      </c>
      <c r="B4" s="8"/>
      <c r="C4" s="8">
        <v>0</v>
      </c>
      <c r="D4" s="8">
        <v>0</v>
      </c>
      <c r="E4" s="8">
        <v>0</v>
      </c>
      <c r="F4" s="8">
        <v>0</v>
      </c>
      <c r="G4" s="9"/>
      <c r="H4" s="9"/>
    </row>
    <row r="5" spans="1:8" ht="15.75" customHeight="1">
      <c r="A5" s="7" t="s">
        <v>7</v>
      </c>
      <c r="B5" s="8"/>
      <c r="C5" s="8">
        <v>0</v>
      </c>
      <c r="D5" s="8">
        <v>0</v>
      </c>
      <c r="E5" s="8">
        <v>0</v>
      </c>
      <c r="F5" s="8">
        <v>0</v>
      </c>
      <c r="G5" s="9"/>
      <c r="H5" s="9"/>
    </row>
    <row r="6" spans="1:8" ht="15.75" customHeight="1">
      <c r="A6" s="7" t="s">
        <v>8</v>
      </c>
      <c r="B6" s="8"/>
      <c r="C6" s="8">
        <v>0</v>
      </c>
      <c r="D6" s="8">
        <v>0</v>
      </c>
      <c r="E6" s="8">
        <v>0</v>
      </c>
      <c r="F6" s="8">
        <v>0</v>
      </c>
      <c r="G6" s="9"/>
      <c r="H6" s="9"/>
    </row>
    <row r="7" spans="1:8" ht="15.75" customHeight="1">
      <c r="A7" s="7" t="s">
        <v>9</v>
      </c>
      <c r="B7" s="8">
        <v>639989</v>
      </c>
      <c r="C7" s="8">
        <v>727626</v>
      </c>
      <c r="D7" s="8">
        <v>727626</v>
      </c>
      <c r="E7" s="8">
        <f aca="true" t="shared" si="0" ref="E7:E38">D7/B7*100</f>
        <v>113.69351660731668</v>
      </c>
      <c r="F7" s="8">
        <f aca="true" t="shared" si="1" ref="F7:F38">D7/C7*100</f>
        <v>100</v>
      </c>
      <c r="G7" s="9"/>
      <c r="H7" s="9"/>
    </row>
    <row r="8" spans="1:8" ht="15.75" customHeight="1">
      <c r="A8" s="7" t="s">
        <v>10</v>
      </c>
      <c r="B8" s="8"/>
      <c r="C8" s="8">
        <v>0</v>
      </c>
      <c r="D8" s="8">
        <v>0</v>
      </c>
      <c r="E8" s="8">
        <v>0</v>
      </c>
      <c r="F8" s="8">
        <v>0</v>
      </c>
      <c r="G8" s="9"/>
      <c r="H8" s="9"/>
    </row>
    <row r="9" spans="1:8" ht="15.75" customHeight="1">
      <c r="A9" s="7" t="s">
        <v>11</v>
      </c>
      <c r="B9" s="8">
        <v>479992</v>
      </c>
      <c r="C9" s="8">
        <v>545720</v>
      </c>
      <c r="D9" s="8">
        <v>545720</v>
      </c>
      <c r="E9" s="8">
        <f t="shared" si="0"/>
        <v>113.69356155935932</v>
      </c>
      <c r="F9" s="8">
        <f t="shared" si="1"/>
        <v>100</v>
      </c>
      <c r="G9" s="9"/>
      <c r="H9" s="9"/>
    </row>
    <row r="10" spans="1:8" ht="15.75" customHeight="1">
      <c r="A10" s="7" t="s">
        <v>12</v>
      </c>
      <c r="B10" s="8">
        <v>959984</v>
      </c>
      <c r="C10" s="8">
        <v>1091440</v>
      </c>
      <c r="D10" s="8">
        <v>1091440</v>
      </c>
      <c r="E10" s="8">
        <f t="shared" si="0"/>
        <v>113.69356155935932</v>
      </c>
      <c r="F10" s="8">
        <f t="shared" si="1"/>
        <v>100</v>
      </c>
      <c r="G10" s="9"/>
      <c r="H10" s="9"/>
    </row>
    <row r="11" spans="1:8" ht="15.75" customHeight="1">
      <c r="A11" s="7" t="s">
        <v>13</v>
      </c>
      <c r="B11" s="8">
        <v>2335962</v>
      </c>
      <c r="C11" s="8">
        <v>2655836</v>
      </c>
      <c r="D11" s="8">
        <v>2655836</v>
      </c>
      <c r="E11" s="8">
        <f t="shared" si="0"/>
        <v>113.69345905455654</v>
      </c>
      <c r="F11" s="8">
        <f t="shared" si="1"/>
        <v>100</v>
      </c>
      <c r="G11" s="9"/>
      <c r="H11" s="9"/>
    </row>
    <row r="12" spans="1:8" ht="15.75" customHeight="1">
      <c r="A12" s="7" t="s">
        <v>14</v>
      </c>
      <c r="B12" s="8">
        <v>767987</v>
      </c>
      <c r="C12" s="8">
        <v>873152</v>
      </c>
      <c r="D12" s="8">
        <v>873152</v>
      </c>
      <c r="E12" s="8">
        <f t="shared" si="0"/>
        <v>113.69359116755882</v>
      </c>
      <c r="F12" s="8">
        <f t="shared" si="1"/>
        <v>100</v>
      </c>
      <c r="G12" s="9"/>
      <c r="H12" s="9"/>
    </row>
    <row r="13" spans="1:8" ht="15.75" customHeight="1">
      <c r="A13" s="7" t="s">
        <v>15</v>
      </c>
      <c r="B13" s="8">
        <v>543991</v>
      </c>
      <c r="C13" s="8">
        <v>618482</v>
      </c>
      <c r="D13" s="8">
        <v>618482</v>
      </c>
      <c r="E13" s="8">
        <f t="shared" si="0"/>
        <v>113.6934250750472</v>
      </c>
      <c r="F13" s="8">
        <f t="shared" si="1"/>
        <v>100</v>
      </c>
      <c r="G13" s="9"/>
      <c r="H13" s="9"/>
    </row>
    <row r="14" spans="1:8" ht="15.75" customHeight="1">
      <c r="A14" s="7" t="s">
        <v>16</v>
      </c>
      <c r="B14" s="8">
        <v>479992</v>
      </c>
      <c r="C14" s="8">
        <v>545720</v>
      </c>
      <c r="D14" s="8">
        <v>545720</v>
      </c>
      <c r="E14" s="8">
        <f t="shared" si="0"/>
        <v>113.69356155935932</v>
      </c>
      <c r="F14" s="8">
        <f t="shared" si="1"/>
        <v>100</v>
      </c>
      <c r="G14" s="9"/>
      <c r="H14" s="9"/>
    </row>
    <row r="15" spans="1:8" ht="15.75" customHeight="1">
      <c r="A15" s="7" t="s">
        <v>17</v>
      </c>
      <c r="B15" s="8">
        <v>2367961</v>
      </c>
      <c r="C15" s="8">
        <v>2692217</v>
      </c>
      <c r="D15" s="8">
        <v>2692217</v>
      </c>
      <c r="E15" s="8">
        <f t="shared" si="0"/>
        <v>113.69346876912248</v>
      </c>
      <c r="F15" s="8">
        <f t="shared" si="1"/>
        <v>100</v>
      </c>
      <c r="G15" s="9"/>
      <c r="H15" s="9"/>
    </row>
    <row r="16" spans="1:8" ht="15.75" customHeight="1">
      <c r="A16" s="7" t="s">
        <v>18</v>
      </c>
      <c r="B16" s="8">
        <v>287995</v>
      </c>
      <c r="C16" s="8">
        <v>327432</v>
      </c>
      <c r="D16" s="8">
        <v>327432</v>
      </c>
      <c r="E16" s="8">
        <f t="shared" si="0"/>
        <v>113.69364051459227</v>
      </c>
      <c r="F16" s="8">
        <f t="shared" si="1"/>
        <v>100</v>
      </c>
      <c r="G16" s="9"/>
      <c r="H16" s="9"/>
    </row>
    <row r="17" spans="1:8" ht="15.75" customHeight="1">
      <c r="A17" s="7" t="s">
        <v>19</v>
      </c>
      <c r="B17" s="8">
        <v>671989</v>
      </c>
      <c r="C17" s="8">
        <v>764008</v>
      </c>
      <c r="D17" s="8">
        <v>764008</v>
      </c>
      <c r="E17" s="8">
        <f t="shared" si="0"/>
        <v>113.69352772143593</v>
      </c>
      <c r="F17" s="8">
        <f t="shared" si="1"/>
        <v>100</v>
      </c>
      <c r="G17" s="9"/>
      <c r="H17" s="9"/>
    </row>
    <row r="18" spans="1:8" ht="15.75" customHeight="1">
      <c r="A18" s="7" t="s">
        <v>20</v>
      </c>
      <c r="B18" s="8">
        <v>575991</v>
      </c>
      <c r="C18" s="8">
        <v>654864</v>
      </c>
      <c r="D18" s="8">
        <v>654864</v>
      </c>
      <c r="E18" s="8">
        <f t="shared" si="0"/>
        <v>113.69344312671552</v>
      </c>
      <c r="F18" s="8">
        <f t="shared" si="1"/>
        <v>100</v>
      </c>
      <c r="G18" s="9"/>
      <c r="H18" s="9"/>
    </row>
    <row r="19" spans="1:8" ht="15.75" customHeight="1">
      <c r="A19" s="7" t="s">
        <v>21</v>
      </c>
      <c r="B19" s="8">
        <v>543991</v>
      </c>
      <c r="C19" s="8">
        <v>618482</v>
      </c>
      <c r="D19" s="8">
        <v>618482</v>
      </c>
      <c r="E19" s="8">
        <f t="shared" si="0"/>
        <v>113.6934250750472</v>
      </c>
      <c r="F19" s="8">
        <f t="shared" si="1"/>
        <v>100</v>
      </c>
      <c r="G19" s="9"/>
      <c r="H19" s="9"/>
    </row>
    <row r="20" spans="1:8" ht="15.75" customHeight="1">
      <c r="A20" s="7" t="s">
        <v>22</v>
      </c>
      <c r="B20" s="8">
        <v>799987</v>
      </c>
      <c r="C20" s="8">
        <v>909533</v>
      </c>
      <c r="D20" s="8">
        <v>909533</v>
      </c>
      <c r="E20" s="8">
        <f t="shared" si="0"/>
        <v>113.69347251892843</v>
      </c>
      <c r="F20" s="8">
        <f t="shared" si="1"/>
        <v>100</v>
      </c>
      <c r="G20" s="9"/>
      <c r="H20" s="9"/>
    </row>
    <row r="21" spans="1:8" ht="15.75" customHeight="1">
      <c r="A21" s="7" t="s">
        <v>23</v>
      </c>
      <c r="B21" s="8">
        <v>1375977</v>
      </c>
      <c r="C21" s="8">
        <v>1564397</v>
      </c>
      <c r="D21" s="8">
        <v>1564397</v>
      </c>
      <c r="E21" s="8">
        <f t="shared" si="0"/>
        <v>113.69354284264925</v>
      </c>
      <c r="F21" s="8">
        <f t="shared" si="1"/>
        <v>100</v>
      </c>
      <c r="G21" s="9"/>
      <c r="H21" s="9"/>
    </row>
    <row r="22" spans="1:8" ht="15.75" customHeight="1">
      <c r="A22" s="7" t="s">
        <v>24</v>
      </c>
      <c r="B22" s="8">
        <v>1055983</v>
      </c>
      <c r="C22" s="8">
        <v>1200583</v>
      </c>
      <c r="D22" s="8">
        <v>1200583</v>
      </c>
      <c r="E22" s="8">
        <f t="shared" si="0"/>
        <v>113.69340226121065</v>
      </c>
      <c r="F22" s="8">
        <f t="shared" si="1"/>
        <v>100</v>
      </c>
      <c r="G22" s="9"/>
      <c r="H22" s="9"/>
    </row>
    <row r="23" spans="1:8" ht="15.75" customHeight="1">
      <c r="A23" s="7" t="s">
        <v>25</v>
      </c>
      <c r="B23" s="8">
        <v>543991</v>
      </c>
      <c r="C23" s="8">
        <v>618482</v>
      </c>
      <c r="D23" s="8">
        <v>618482</v>
      </c>
      <c r="E23" s="8">
        <f t="shared" si="0"/>
        <v>113.6934250750472</v>
      </c>
      <c r="F23" s="8">
        <f t="shared" si="1"/>
        <v>100</v>
      </c>
      <c r="G23" s="9"/>
      <c r="H23" s="9"/>
    </row>
    <row r="24" spans="1:8" ht="15.75" customHeight="1">
      <c r="A24" s="7" t="s">
        <v>26</v>
      </c>
      <c r="B24" s="8">
        <v>543991</v>
      </c>
      <c r="C24" s="8">
        <v>618482</v>
      </c>
      <c r="D24" s="8">
        <v>618482</v>
      </c>
      <c r="E24" s="8">
        <f t="shared" si="0"/>
        <v>113.6934250750472</v>
      </c>
      <c r="F24" s="8">
        <f t="shared" si="1"/>
        <v>100</v>
      </c>
      <c r="G24" s="9"/>
      <c r="H24" s="9"/>
    </row>
    <row r="25" spans="1:8" ht="15.75" customHeight="1">
      <c r="A25" s="7" t="s">
        <v>27</v>
      </c>
      <c r="B25" s="8">
        <v>1087982</v>
      </c>
      <c r="C25" s="8">
        <v>1236965</v>
      </c>
      <c r="D25" s="8">
        <v>1236965</v>
      </c>
      <c r="E25" s="8">
        <f t="shared" si="0"/>
        <v>113.69351698833252</v>
      </c>
      <c r="F25" s="8">
        <f t="shared" si="1"/>
        <v>100</v>
      </c>
      <c r="G25" s="9"/>
      <c r="H25" s="9"/>
    </row>
    <row r="26" spans="1:8" ht="15.75" customHeight="1">
      <c r="A26" s="7" t="s">
        <v>28</v>
      </c>
      <c r="B26" s="8">
        <v>767987</v>
      </c>
      <c r="C26" s="8">
        <v>873152</v>
      </c>
      <c r="D26" s="8">
        <v>873152</v>
      </c>
      <c r="E26" s="8">
        <f t="shared" si="0"/>
        <v>113.69359116755882</v>
      </c>
      <c r="F26" s="8">
        <f t="shared" si="1"/>
        <v>100</v>
      </c>
      <c r="G26" s="9"/>
      <c r="H26" s="9"/>
    </row>
    <row r="27" spans="1:8" ht="15.75" customHeight="1">
      <c r="A27" s="7" t="s">
        <v>29</v>
      </c>
      <c r="B27" s="8">
        <v>511992</v>
      </c>
      <c r="C27" s="8">
        <v>582101</v>
      </c>
      <c r="D27" s="8">
        <v>582101</v>
      </c>
      <c r="E27" s="8">
        <f t="shared" si="0"/>
        <v>113.69337802153159</v>
      </c>
      <c r="F27" s="8">
        <f t="shared" si="1"/>
        <v>100</v>
      </c>
      <c r="G27" s="9"/>
      <c r="H27" s="9"/>
    </row>
    <row r="28" spans="1:8" ht="15.75" customHeight="1">
      <c r="A28" s="7" t="s">
        <v>30</v>
      </c>
      <c r="B28" s="8">
        <v>895985</v>
      </c>
      <c r="C28" s="8">
        <v>1018677</v>
      </c>
      <c r="D28" s="8">
        <v>1018677</v>
      </c>
      <c r="E28" s="8">
        <f t="shared" si="0"/>
        <v>113.69353281583956</v>
      </c>
      <c r="F28" s="8">
        <f t="shared" si="1"/>
        <v>100</v>
      </c>
      <c r="G28" s="9"/>
      <c r="H28" s="9"/>
    </row>
    <row r="29" spans="1:8" ht="15.75" customHeight="1">
      <c r="A29" s="7" t="s">
        <v>31</v>
      </c>
      <c r="B29" s="8">
        <v>1343978</v>
      </c>
      <c r="C29" s="8">
        <v>1528015</v>
      </c>
      <c r="D29" s="8">
        <v>1528015</v>
      </c>
      <c r="E29" s="8">
        <f t="shared" si="0"/>
        <v>113.69345331545605</v>
      </c>
      <c r="F29" s="8">
        <f t="shared" si="1"/>
        <v>100</v>
      </c>
      <c r="G29" s="9"/>
      <c r="H29" s="9"/>
    </row>
    <row r="30" spans="1:8" ht="15.75" customHeight="1">
      <c r="A30" s="7" t="s">
        <v>32</v>
      </c>
      <c r="B30" s="8">
        <v>479992</v>
      </c>
      <c r="C30" s="8">
        <v>545720</v>
      </c>
      <c r="D30" s="8">
        <v>545720</v>
      </c>
      <c r="E30" s="8">
        <f t="shared" si="0"/>
        <v>113.69356155935932</v>
      </c>
      <c r="F30" s="8">
        <f t="shared" si="1"/>
        <v>100</v>
      </c>
      <c r="G30" s="9"/>
      <c r="H30" s="9"/>
    </row>
    <row r="31" spans="1:8" ht="15.75" customHeight="1">
      <c r="A31" s="7" t="s">
        <v>33</v>
      </c>
      <c r="B31" s="8">
        <v>447993</v>
      </c>
      <c r="C31" s="8">
        <v>509338</v>
      </c>
      <c r="D31" s="8">
        <v>509338</v>
      </c>
      <c r="E31" s="8">
        <f t="shared" si="0"/>
        <v>113.69329431486652</v>
      </c>
      <c r="F31" s="8">
        <f t="shared" si="1"/>
        <v>100</v>
      </c>
      <c r="G31" s="9"/>
      <c r="H31" s="9"/>
    </row>
    <row r="32" spans="1:8" ht="15.75" customHeight="1">
      <c r="A32" s="7" t="s">
        <v>34</v>
      </c>
      <c r="B32" s="8">
        <v>927985</v>
      </c>
      <c r="C32" s="8">
        <v>1055058</v>
      </c>
      <c r="D32" s="8">
        <v>1055058</v>
      </c>
      <c r="E32" s="8">
        <f t="shared" si="0"/>
        <v>113.69343254470708</v>
      </c>
      <c r="F32" s="8">
        <f t="shared" si="1"/>
        <v>100</v>
      </c>
      <c r="G32" s="9"/>
      <c r="H32" s="9"/>
    </row>
    <row r="33" spans="1:8" ht="15.75" customHeight="1">
      <c r="A33" s="7" t="s">
        <v>35</v>
      </c>
      <c r="B33" s="8">
        <v>799987</v>
      </c>
      <c r="C33" s="8">
        <v>909533</v>
      </c>
      <c r="D33" s="8">
        <v>909533</v>
      </c>
      <c r="E33" s="8">
        <f t="shared" si="0"/>
        <v>113.69347251892843</v>
      </c>
      <c r="F33" s="8">
        <f t="shared" si="1"/>
        <v>100</v>
      </c>
      <c r="G33" s="9"/>
      <c r="H33" s="9"/>
    </row>
    <row r="34" spans="1:8" ht="15.75" customHeight="1">
      <c r="A34" s="7" t="s">
        <v>36</v>
      </c>
      <c r="B34" s="8">
        <v>543991</v>
      </c>
      <c r="C34" s="8">
        <v>618482</v>
      </c>
      <c r="D34" s="8">
        <v>618482</v>
      </c>
      <c r="E34" s="8">
        <f t="shared" si="0"/>
        <v>113.6934250750472</v>
      </c>
      <c r="F34" s="8">
        <f t="shared" si="1"/>
        <v>100</v>
      </c>
      <c r="G34" s="9"/>
      <c r="H34" s="9"/>
    </row>
    <row r="35" spans="1:8" ht="15.75" customHeight="1">
      <c r="A35" s="7" t="s">
        <v>37</v>
      </c>
      <c r="B35" s="8">
        <v>927985</v>
      </c>
      <c r="C35" s="8">
        <v>1055058</v>
      </c>
      <c r="D35" s="8">
        <v>1055058</v>
      </c>
      <c r="E35" s="8">
        <f t="shared" si="0"/>
        <v>113.69343254470708</v>
      </c>
      <c r="F35" s="8">
        <f t="shared" si="1"/>
        <v>100</v>
      </c>
      <c r="G35" s="9"/>
      <c r="H35" s="9"/>
    </row>
    <row r="36" spans="1:8" ht="15.75" customHeight="1">
      <c r="A36" s="7" t="s">
        <v>38</v>
      </c>
      <c r="B36" s="8">
        <v>607990</v>
      </c>
      <c r="C36" s="8">
        <v>691245</v>
      </c>
      <c r="D36" s="8">
        <v>691245</v>
      </c>
      <c r="E36" s="8">
        <f t="shared" si="0"/>
        <v>113.69348180068751</v>
      </c>
      <c r="F36" s="8">
        <f t="shared" si="1"/>
        <v>100</v>
      </c>
      <c r="G36" s="9"/>
      <c r="H36" s="9"/>
    </row>
    <row r="37" spans="1:8" ht="15.75" customHeight="1" hidden="1">
      <c r="A37" s="7" t="s">
        <v>39</v>
      </c>
      <c r="B37" s="7"/>
      <c r="C37" s="8"/>
      <c r="F37" s="8" t="e">
        <f t="shared" si="1"/>
        <v>#DIV/0!</v>
      </c>
      <c r="G37" s="9"/>
      <c r="H37" s="9"/>
    </row>
    <row r="38" spans="1:7" ht="18" customHeight="1">
      <c r="A38" s="11" t="s">
        <v>40</v>
      </c>
      <c r="B38" s="12">
        <f>SUM(B4:B37)</f>
        <v>24319600</v>
      </c>
      <c r="C38" s="12">
        <f>SUM(C4:C37)</f>
        <v>27649800</v>
      </c>
      <c r="D38" s="12">
        <f>SUM(D4:D37)</f>
        <v>27649800</v>
      </c>
      <c r="E38" s="12">
        <f t="shared" si="0"/>
        <v>113.69348180068751</v>
      </c>
      <c r="F38" s="12">
        <f t="shared" si="1"/>
        <v>100</v>
      </c>
      <c r="G38" s="9"/>
    </row>
    <row r="39" ht="3.75" customHeight="1">
      <c r="G39" s="9"/>
    </row>
    <row r="40" ht="5.25" customHeight="1"/>
    <row r="41" spans="1:6" ht="16.5">
      <c r="A41" s="13"/>
      <c r="B41" s="13"/>
      <c r="C41" s="20"/>
      <c r="D41" s="20"/>
      <c r="E41" s="20"/>
      <c r="F41" s="21"/>
    </row>
    <row r="42" spans="1:6" ht="11.25" customHeight="1">
      <c r="A42" s="14"/>
      <c r="B42" s="14"/>
      <c r="C42" s="14"/>
      <c r="D42" s="14"/>
      <c r="E42" s="14"/>
      <c r="F42" s="14"/>
    </row>
    <row r="43" spans="1:6" ht="18" customHeight="1">
      <c r="A43" s="14"/>
      <c r="B43" s="14"/>
      <c r="C43" s="20"/>
      <c r="D43" s="20"/>
      <c r="E43" s="20"/>
      <c r="F43" s="14"/>
    </row>
    <row r="44" spans="1:6" ht="16.5">
      <c r="A44" s="15"/>
      <c r="B44" s="15"/>
      <c r="C44" s="14"/>
      <c r="D44" s="14"/>
      <c r="E44" s="14"/>
      <c r="F44" s="14"/>
    </row>
    <row r="45" spans="1:6" ht="16.5">
      <c r="A45" s="15"/>
      <c r="B45" s="15"/>
      <c r="C45" s="20"/>
      <c r="D45" s="22"/>
      <c r="E45" s="22"/>
      <c r="F45" s="21"/>
    </row>
  </sheetData>
  <sheetProtection/>
  <mergeCells count="2">
    <mergeCell ref="A1:F1"/>
    <mergeCell ref="C2:F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4">
      <selection activeCell="G38" sqref="G38"/>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63.75" customHeight="1">
      <c r="A1" s="36" t="s">
        <v>65</v>
      </c>
      <c r="B1" s="36"/>
      <c r="C1" s="36"/>
      <c r="D1" s="36"/>
      <c r="E1" s="36"/>
      <c r="F1" s="36"/>
    </row>
    <row r="2" spans="1:6" ht="15.75">
      <c r="A2" s="2" t="s">
        <v>0</v>
      </c>
      <c r="B2" s="2"/>
      <c r="C2" s="37" t="s">
        <v>1</v>
      </c>
      <c r="D2" s="37"/>
      <c r="E2" s="37"/>
      <c r="F2" s="37"/>
    </row>
    <row r="3" spans="1:6" ht="32.25" customHeight="1">
      <c r="A3" s="4" t="s">
        <v>2</v>
      </c>
      <c r="B3" s="4" t="s">
        <v>78</v>
      </c>
      <c r="C3" s="5" t="s">
        <v>79</v>
      </c>
      <c r="D3" s="5" t="s">
        <v>3</v>
      </c>
      <c r="E3" s="6" t="s">
        <v>4</v>
      </c>
      <c r="F3" s="6" t="s">
        <v>5</v>
      </c>
    </row>
    <row r="4" spans="1:8" ht="15.75" customHeight="1">
      <c r="A4" s="7" t="s">
        <v>6</v>
      </c>
      <c r="B4" s="8">
        <v>0</v>
      </c>
      <c r="C4" s="8">
        <v>0</v>
      </c>
      <c r="D4" s="8">
        <v>0</v>
      </c>
      <c r="E4" s="8">
        <v>0</v>
      </c>
      <c r="F4" s="8">
        <v>0</v>
      </c>
      <c r="G4" s="9"/>
      <c r="H4" s="9"/>
    </row>
    <row r="5" spans="1:8" ht="15.75" customHeight="1">
      <c r="A5" s="7" t="s">
        <v>7</v>
      </c>
      <c r="B5" s="8">
        <v>0</v>
      </c>
      <c r="C5" s="8">
        <v>0</v>
      </c>
      <c r="D5" s="8">
        <v>0</v>
      </c>
      <c r="E5" s="8">
        <v>0</v>
      </c>
      <c r="F5" s="8">
        <v>0</v>
      </c>
      <c r="G5" s="9"/>
      <c r="H5" s="9"/>
    </row>
    <row r="6" spans="1:8" ht="15.75" customHeight="1">
      <c r="A6" s="7" t="s">
        <v>8</v>
      </c>
      <c r="B6" s="8">
        <v>0</v>
      </c>
      <c r="C6" s="8">
        <v>0</v>
      </c>
      <c r="D6" s="8">
        <v>0</v>
      </c>
      <c r="E6" s="8">
        <v>0</v>
      </c>
      <c r="F6" s="8">
        <v>0</v>
      </c>
      <c r="G6" s="9"/>
      <c r="H6" s="9"/>
    </row>
    <row r="7" spans="1:8" ht="15.75" customHeight="1">
      <c r="A7" s="7" t="s">
        <v>9</v>
      </c>
      <c r="B7" s="8">
        <v>0</v>
      </c>
      <c r="C7" s="8">
        <v>0</v>
      </c>
      <c r="D7" s="8">
        <v>0</v>
      </c>
      <c r="E7" s="8">
        <v>0</v>
      </c>
      <c r="F7" s="8">
        <v>0</v>
      </c>
      <c r="G7" s="9"/>
      <c r="H7" s="9"/>
    </row>
    <row r="8" spans="1:8" ht="15.75" customHeight="1">
      <c r="A8" s="7" t="s">
        <v>10</v>
      </c>
      <c r="B8" s="8">
        <v>0</v>
      </c>
      <c r="C8" s="8">
        <v>0</v>
      </c>
      <c r="D8" s="8">
        <v>0</v>
      </c>
      <c r="E8" s="8">
        <v>0</v>
      </c>
      <c r="F8" s="8">
        <v>0</v>
      </c>
      <c r="G8" s="9"/>
      <c r="H8" s="9"/>
    </row>
    <row r="9" spans="1:8" ht="15.75" customHeight="1">
      <c r="A9" s="7" t="s">
        <v>11</v>
      </c>
      <c r="B9" s="8">
        <v>0</v>
      </c>
      <c r="C9" s="8">
        <v>0</v>
      </c>
      <c r="D9" s="8">
        <v>0</v>
      </c>
      <c r="E9" s="8">
        <v>0</v>
      </c>
      <c r="F9" s="8">
        <v>0</v>
      </c>
      <c r="G9" s="9"/>
      <c r="H9" s="9"/>
    </row>
    <row r="10" spans="1:8" ht="15.75" customHeight="1">
      <c r="A10" s="7" t="s">
        <v>12</v>
      </c>
      <c r="B10" s="8">
        <v>781000</v>
      </c>
      <c r="C10" s="8">
        <v>781000</v>
      </c>
      <c r="D10" s="8">
        <v>781000</v>
      </c>
      <c r="E10" s="8">
        <f aca="true" t="shared" si="0" ref="E10:E38">D10/B10*100</f>
        <v>100</v>
      </c>
      <c r="F10" s="8">
        <f aca="true" t="shared" si="1" ref="F10:F38">D10/C10*100</f>
        <v>100</v>
      </c>
      <c r="G10" s="9"/>
      <c r="H10" s="9"/>
    </row>
    <row r="11" spans="1:8" ht="15.75" customHeight="1">
      <c r="A11" s="7" t="s">
        <v>13</v>
      </c>
      <c r="B11" s="8">
        <v>2324000</v>
      </c>
      <c r="C11" s="8">
        <v>2324000</v>
      </c>
      <c r="D11" s="8">
        <v>2324000</v>
      </c>
      <c r="E11" s="8">
        <f t="shared" si="0"/>
        <v>100</v>
      </c>
      <c r="F11" s="8">
        <f t="shared" si="1"/>
        <v>100</v>
      </c>
      <c r="G11" s="9"/>
      <c r="H11" s="9"/>
    </row>
    <row r="12" spans="1:8" ht="15.75" customHeight="1">
      <c r="A12" s="7" t="s">
        <v>14</v>
      </c>
      <c r="B12" s="8">
        <v>790000</v>
      </c>
      <c r="C12" s="8">
        <v>790000</v>
      </c>
      <c r="D12" s="8">
        <v>790000</v>
      </c>
      <c r="E12" s="8">
        <f t="shared" si="0"/>
        <v>100</v>
      </c>
      <c r="F12" s="8">
        <f t="shared" si="1"/>
        <v>100</v>
      </c>
      <c r="G12" s="9"/>
      <c r="H12" s="9"/>
    </row>
    <row r="13" spans="1:8" ht="15.75" customHeight="1">
      <c r="A13" s="7" t="s">
        <v>15</v>
      </c>
      <c r="B13" s="8">
        <v>423000</v>
      </c>
      <c r="C13" s="8">
        <v>423000</v>
      </c>
      <c r="D13" s="8">
        <v>423000</v>
      </c>
      <c r="E13" s="8">
        <f t="shared" si="0"/>
        <v>100</v>
      </c>
      <c r="F13" s="8">
        <f t="shared" si="1"/>
        <v>100</v>
      </c>
      <c r="G13" s="9"/>
      <c r="H13" s="9"/>
    </row>
    <row r="14" spans="1:8" ht="15.75" customHeight="1">
      <c r="A14" s="7" t="s">
        <v>16</v>
      </c>
      <c r="B14" s="8">
        <v>693000</v>
      </c>
      <c r="C14" s="8">
        <v>693000</v>
      </c>
      <c r="D14" s="8">
        <v>693000</v>
      </c>
      <c r="E14" s="8">
        <f t="shared" si="0"/>
        <v>100</v>
      </c>
      <c r="F14" s="8">
        <f t="shared" si="1"/>
        <v>100</v>
      </c>
      <c r="G14" s="9"/>
      <c r="H14" s="9"/>
    </row>
    <row r="15" spans="1:8" ht="15.75" customHeight="1">
      <c r="A15" s="7" t="s">
        <v>17</v>
      </c>
      <c r="B15" s="8">
        <v>2372000</v>
      </c>
      <c r="C15" s="8">
        <v>2372000</v>
      </c>
      <c r="D15" s="8">
        <v>2372000</v>
      </c>
      <c r="E15" s="8">
        <f t="shared" si="0"/>
        <v>100</v>
      </c>
      <c r="F15" s="8">
        <f t="shared" si="1"/>
        <v>100</v>
      </c>
      <c r="G15" s="9"/>
      <c r="H15" s="9"/>
    </row>
    <row r="16" spans="1:8" ht="15.75" customHeight="1">
      <c r="A16" s="7" t="s">
        <v>18</v>
      </c>
      <c r="B16" s="8">
        <v>277000</v>
      </c>
      <c r="C16" s="8">
        <v>277000</v>
      </c>
      <c r="D16" s="8">
        <v>277000</v>
      </c>
      <c r="E16" s="8">
        <f t="shared" si="0"/>
        <v>100</v>
      </c>
      <c r="F16" s="8">
        <f t="shared" si="1"/>
        <v>100</v>
      </c>
      <c r="G16" s="9"/>
      <c r="H16" s="9"/>
    </row>
    <row r="17" spans="1:8" ht="15.75" customHeight="1">
      <c r="A17" s="7" t="s">
        <v>19</v>
      </c>
      <c r="B17" s="8">
        <v>1363000</v>
      </c>
      <c r="C17" s="8">
        <v>1363000</v>
      </c>
      <c r="D17" s="8">
        <v>1363000</v>
      </c>
      <c r="E17" s="8">
        <f t="shared" si="0"/>
        <v>100</v>
      </c>
      <c r="F17" s="8">
        <f t="shared" si="1"/>
        <v>100</v>
      </c>
      <c r="G17" s="9"/>
      <c r="H17" s="9"/>
    </row>
    <row r="18" spans="1:8" ht="15.75" customHeight="1">
      <c r="A18" s="7" t="s">
        <v>20</v>
      </c>
      <c r="B18" s="8">
        <v>475000</v>
      </c>
      <c r="C18" s="8">
        <v>475000</v>
      </c>
      <c r="D18" s="8">
        <v>475000</v>
      </c>
      <c r="E18" s="8">
        <f t="shared" si="0"/>
        <v>100</v>
      </c>
      <c r="F18" s="8">
        <f t="shared" si="1"/>
        <v>100</v>
      </c>
      <c r="G18" s="9"/>
      <c r="H18" s="9"/>
    </row>
    <row r="19" spans="1:8" ht="15.75" customHeight="1">
      <c r="A19" s="7" t="s">
        <v>21</v>
      </c>
      <c r="B19" s="8">
        <v>1311000</v>
      </c>
      <c r="C19" s="8">
        <v>1311000</v>
      </c>
      <c r="D19" s="8">
        <v>1311000</v>
      </c>
      <c r="E19" s="8">
        <f t="shared" si="0"/>
        <v>100</v>
      </c>
      <c r="F19" s="8">
        <f t="shared" si="1"/>
        <v>100</v>
      </c>
      <c r="G19" s="9"/>
      <c r="H19" s="9"/>
    </row>
    <row r="20" spans="1:8" ht="15.75" customHeight="1">
      <c r="A20" s="7" t="s">
        <v>22</v>
      </c>
      <c r="B20" s="8">
        <v>732000</v>
      </c>
      <c r="C20" s="8">
        <v>732000</v>
      </c>
      <c r="D20" s="8">
        <v>732000</v>
      </c>
      <c r="E20" s="8">
        <f t="shared" si="0"/>
        <v>100</v>
      </c>
      <c r="F20" s="8">
        <f t="shared" si="1"/>
        <v>100</v>
      </c>
      <c r="G20" s="9"/>
      <c r="H20" s="9"/>
    </row>
    <row r="21" spans="1:8" ht="15.75" customHeight="1">
      <c r="A21" s="7" t="s">
        <v>23</v>
      </c>
      <c r="B21" s="8">
        <v>1050000</v>
      </c>
      <c r="C21" s="8">
        <v>1050000</v>
      </c>
      <c r="D21" s="8">
        <v>1050000</v>
      </c>
      <c r="E21" s="8">
        <f t="shared" si="0"/>
        <v>100</v>
      </c>
      <c r="F21" s="8">
        <f t="shared" si="1"/>
        <v>100</v>
      </c>
      <c r="G21" s="9"/>
      <c r="H21" s="9"/>
    </row>
    <row r="22" spans="1:8" ht="15.75" customHeight="1">
      <c r="A22" s="7" t="s">
        <v>24</v>
      </c>
      <c r="B22" s="8">
        <v>695000</v>
      </c>
      <c r="C22" s="8">
        <v>695000</v>
      </c>
      <c r="D22" s="8">
        <v>695000</v>
      </c>
      <c r="E22" s="8">
        <f t="shared" si="0"/>
        <v>100</v>
      </c>
      <c r="F22" s="8">
        <f t="shared" si="1"/>
        <v>100</v>
      </c>
      <c r="G22" s="9"/>
      <c r="H22" s="9"/>
    </row>
    <row r="23" spans="1:8" ht="15.75" customHeight="1">
      <c r="A23" s="7" t="s">
        <v>25</v>
      </c>
      <c r="B23" s="8">
        <v>668000</v>
      </c>
      <c r="C23" s="8">
        <v>668000</v>
      </c>
      <c r="D23" s="8">
        <v>668000</v>
      </c>
      <c r="E23" s="8">
        <f t="shared" si="0"/>
        <v>100</v>
      </c>
      <c r="F23" s="8">
        <f t="shared" si="1"/>
        <v>100</v>
      </c>
      <c r="G23" s="9"/>
      <c r="H23" s="9"/>
    </row>
    <row r="24" spans="1:8" ht="15.75" customHeight="1">
      <c r="A24" s="7" t="s">
        <v>26</v>
      </c>
      <c r="B24" s="8">
        <v>479000</v>
      </c>
      <c r="C24" s="8">
        <v>479000</v>
      </c>
      <c r="D24" s="8">
        <v>479000</v>
      </c>
      <c r="E24" s="8">
        <f t="shared" si="0"/>
        <v>100</v>
      </c>
      <c r="F24" s="8">
        <f t="shared" si="1"/>
        <v>100</v>
      </c>
      <c r="G24" s="9"/>
      <c r="H24" s="9"/>
    </row>
    <row r="25" spans="1:8" ht="15.75" customHeight="1">
      <c r="A25" s="7" t="s">
        <v>27</v>
      </c>
      <c r="B25" s="8">
        <v>696000</v>
      </c>
      <c r="C25" s="8">
        <v>696000</v>
      </c>
      <c r="D25" s="8">
        <v>696000</v>
      </c>
      <c r="E25" s="8">
        <f t="shared" si="0"/>
        <v>100</v>
      </c>
      <c r="F25" s="8">
        <f t="shared" si="1"/>
        <v>100</v>
      </c>
      <c r="G25" s="9"/>
      <c r="H25" s="9"/>
    </row>
    <row r="26" spans="1:8" ht="15.75" customHeight="1">
      <c r="A26" s="7" t="s">
        <v>28</v>
      </c>
      <c r="B26" s="8">
        <v>1051000</v>
      </c>
      <c r="C26" s="8">
        <v>1051000</v>
      </c>
      <c r="D26" s="8">
        <v>1051000</v>
      </c>
      <c r="E26" s="8">
        <f t="shared" si="0"/>
        <v>100</v>
      </c>
      <c r="F26" s="8">
        <f t="shared" si="1"/>
        <v>100</v>
      </c>
      <c r="G26" s="9"/>
      <c r="H26" s="9"/>
    </row>
    <row r="27" spans="1:8" ht="15.75" customHeight="1">
      <c r="A27" s="7" t="s">
        <v>29</v>
      </c>
      <c r="B27" s="8">
        <v>437000</v>
      </c>
      <c r="C27" s="8">
        <v>437000</v>
      </c>
      <c r="D27" s="8">
        <v>437000</v>
      </c>
      <c r="E27" s="8">
        <f t="shared" si="0"/>
        <v>100</v>
      </c>
      <c r="F27" s="8">
        <f t="shared" si="1"/>
        <v>100</v>
      </c>
      <c r="G27" s="9"/>
      <c r="H27" s="9"/>
    </row>
    <row r="28" spans="1:8" ht="15.75" customHeight="1">
      <c r="A28" s="7" t="s">
        <v>30</v>
      </c>
      <c r="B28" s="8">
        <v>971000</v>
      </c>
      <c r="C28" s="8">
        <v>971000</v>
      </c>
      <c r="D28" s="8">
        <v>971000</v>
      </c>
      <c r="E28" s="8">
        <f t="shared" si="0"/>
        <v>100</v>
      </c>
      <c r="F28" s="8">
        <f t="shared" si="1"/>
        <v>100</v>
      </c>
      <c r="G28" s="9"/>
      <c r="H28" s="9"/>
    </row>
    <row r="29" spans="1:8" ht="15.75" customHeight="1">
      <c r="A29" s="7" t="s">
        <v>31</v>
      </c>
      <c r="B29" s="8">
        <v>1538000</v>
      </c>
      <c r="C29" s="8">
        <v>1538000</v>
      </c>
      <c r="D29" s="8">
        <v>1538000</v>
      </c>
      <c r="E29" s="8">
        <f t="shared" si="0"/>
        <v>100</v>
      </c>
      <c r="F29" s="8">
        <f t="shared" si="1"/>
        <v>100</v>
      </c>
      <c r="G29" s="9"/>
      <c r="H29" s="9"/>
    </row>
    <row r="30" spans="1:8" ht="15.75" customHeight="1">
      <c r="A30" s="7" t="s">
        <v>32</v>
      </c>
      <c r="B30" s="8">
        <v>260000</v>
      </c>
      <c r="C30" s="8">
        <v>260000</v>
      </c>
      <c r="D30" s="8">
        <v>260000</v>
      </c>
      <c r="E30" s="8">
        <f t="shared" si="0"/>
        <v>100</v>
      </c>
      <c r="F30" s="8">
        <f t="shared" si="1"/>
        <v>100</v>
      </c>
      <c r="G30" s="9"/>
      <c r="H30" s="9"/>
    </row>
    <row r="31" spans="1:8" ht="15.75" customHeight="1">
      <c r="A31" s="7" t="s">
        <v>33</v>
      </c>
      <c r="B31" s="8">
        <v>588000</v>
      </c>
      <c r="C31" s="8">
        <v>588000</v>
      </c>
      <c r="D31" s="8">
        <v>588000</v>
      </c>
      <c r="E31" s="8">
        <f t="shared" si="0"/>
        <v>100</v>
      </c>
      <c r="F31" s="8">
        <f t="shared" si="1"/>
        <v>100</v>
      </c>
      <c r="G31" s="9"/>
      <c r="H31" s="9"/>
    </row>
    <row r="32" spans="1:8" ht="15.75" customHeight="1">
      <c r="A32" s="7" t="s">
        <v>34</v>
      </c>
      <c r="B32" s="8">
        <v>751000</v>
      </c>
      <c r="C32" s="8">
        <v>751000</v>
      </c>
      <c r="D32" s="8">
        <v>751000</v>
      </c>
      <c r="E32" s="8">
        <f t="shared" si="0"/>
        <v>100</v>
      </c>
      <c r="F32" s="8">
        <f t="shared" si="1"/>
        <v>100</v>
      </c>
      <c r="G32" s="9"/>
      <c r="H32" s="9"/>
    </row>
    <row r="33" spans="1:8" ht="15.75" customHeight="1">
      <c r="A33" s="7" t="s">
        <v>35</v>
      </c>
      <c r="B33" s="8">
        <v>607000</v>
      </c>
      <c r="C33" s="8">
        <v>607000</v>
      </c>
      <c r="D33" s="8">
        <v>607000</v>
      </c>
      <c r="E33" s="8">
        <f t="shared" si="0"/>
        <v>100</v>
      </c>
      <c r="F33" s="8">
        <f t="shared" si="1"/>
        <v>100</v>
      </c>
      <c r="G33" s="9"/>
      <c r="H33" s="9"/>
    </row>
    <row r="34" spans="1:8" ht="15.75" customHeight="1">
      <c r="A34" s="7" t="s">
        <v>36</v>
      </c>
      <c r="B34" s="8">
        <v>898000</v>
      </c>
      <c r="C34" s="8">
        <v>898000</v>
      </c>
      <c r="D34" s="8">
        <v>898000</v>
      </c>
      <c r="E34" s="8">
        <f t="shared" si="0"/>
        <v>100</v>
      </c>
      <c r="F34" s="8">
        <f t="shared" si="1"/>
        <v>100</v>
      </c>
      <c r="G34" s="9"/>
      <c r="H34" s="9"/>
    </row>
    <row r="35" spans="1:8" ht="15.75" customHeight="1">
      <c r="A35" s="7" t="s">
        <v>37</v>
      </c>
      <c r="B35" s="8">
        <v>1362000</v>
      </c>
      <c r="C35" s="8">
        <v>1362000</v>
      </c>
      <c r="D35" s="8">
        <v>1362000</v>
      </c>
      <c r="E35" s="8">
        <f t="shared" si="0"/>
        <v>100</v>
      </c>
      <c r="F35" s="8">
        <f t="shared" si="1"/>
        <v>100</v>
      </c>
      <c r="G35" s="9"/>
      <c r="H35" s="9"/>
    </row>
    <row r="36" spans="1:8" ht="15.75" customHeight="1">
      <c r="A36" s="7" t="s">
        <v>38</v>
      </c>
      <c r="B36" s="8">
        <v>1408000</v>
      </c>
      <c r="C36" s="8">
        <v>1408000</v>
      </c>
      <c r="D36" s="8">
        <v>1408000</v>
      </c>
      <c r="E36" s="8">
        <f t="shared" si="0"/>
        <v>100</v>
      </c>
      <c r="F36" s="8">
        <f t="shared" si="1"/>
        <v>100</v>
      </c>
      <c r="G36" s="9"/>
      <c r="H36" s="9"/>
    </row>
    <row r="37" spans="1:8" ht="15.75" customHeight="1" hidden="1">
      <c r="A37" s="7" t="s">
        <v>39</v>
      </c>
      <c r="B37" s="7"/>
      <c r="C37" s="8"/>
      <c r="F37" s="10" t="e">
        <f t="shared" si="1"/>
        <v>#DIV/0!</v>
      </c>
      <c r="G37" s="9"/>
      <c r="H37" s="9"/>
    </row>
    <row r="38" spans="1:7" ht="18" customHeight="1">
      <c r="A38" s="11" t="s">
        <v>40</v>
      </c>
      <c r="B38" s="12">
        <f>SUM(B4:B37)</f>
        <v>25000000</v>
      </c>
      <c r="C38" s="12">
        <f>SUM(C4:C37)</f>
        <v>25000000</v>
      </c>
      <c r="D38" s="12">
        <f>SUM(D4:D37)</f>
        <v>25000000</v>
      </c>
      <c r="E38" s="12">
        <f t="shared" si="0"/>
        <v>100</v>
      </c>
      <c r="F38" s="12">
        <f t="shared" si="1"/>
        <v>100</v>
      </c>
      <c r="G38" s="9"/>
    </row>
    <row r="39" ht="3.75" customHeight="1">
      <c r="G39" s="9"/>
    </row>
    <row r="40" ht="5.25" customHeight="1"/>
    <row r="41" spans="1:6" ht="16.5" hidden="1">
      <c r="A41" s="13"/>
      <c r="B41" s="13">
        <f>SUM('Выр пос:Воин.учет'!B38)</f>
        <v>8587546924.74</v>
      </c>
      <c r="C41" s="13">
        <f>SUM('Выр пос:Воин.учет'!C38)</f>
        <v>8592935080.81</v>
      </c>
      <c r="D41" s="13">
        <f>SUM('Выр пос:Воин.учет'!D38)</f>
        <v>8551999112.52</v>
      </c>
      <c r="E41" s="21"/>
      <c r="F41" s="21"/>
    </row>
    <row r="42" spans="1:6" ht="11.25" customHeight="1">
      <c r="A42" s="14"/>
      <c r="B42" s="14"/>
      <c r="C42" s="14"/>
      <c r="D42" s="14"/>
      <c r="E42" s="14"/>
      <c r="F42" s="14"/>
    </row>
    <row r="43" spans="1:6" ht="10.5" customHeight="1">
      <c r="A43" s="14"/>
      <c r="B43" s="14"/>
      <c r="C43" s="14"/>
      <c r="D43" s="14"/>
      <c r="E43" s="14"/>
      <c r="F43" s="14"/>
    </row>
    <row r="44" spans="1:6" ht="16.5">
      <c r="A44" s="15"/>
      <c r="B44" s="15"/>
      <c r="C44" s="14"/>
      <c r="D44" s="14"/>
      <c r="E44" s="14"/>
      <c r="F44" s="14"/>
    </row>
    <row r="45" spans="1:6" ht="16.5">
      <c r="A45" s="15"/>
      <c r="B45" s="15"/>
      <c r="C45" s="14"/>
      <c r="D45" s="38"/>
      <c r="E45" s="38"/>
      <c r="F45" s="38"/>
    </row>
  </sheetData>
  <sheetProtection/>
  <mergeCells count="3">
    <mergeCell ref="A1:F1"/>
    <mergeCell ref="C2:F2"/>
    <mergeCell ref="D45:F4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1">
      <selection activeCell="B4" sqref="B4:D36"/>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92.25" customHeight="1">
      <c r="A1" s="36" t="s">
        <v>66</v>
      </c>
      <c r="B1" s="36"/>
      <c r="C1" s="36"/>
      <c r="D1" s="36"/>
      <c r="E1" s="36"/>
      <c r="F1" s="36"/>
    </row>
    <row r="2" spans="1:6" ht="15.75">
      <c r="A2" s="2" t="s">
        <v>0</v>
      </c>
      <c r="B2" s="2"/>
      <c r="C2" s="37" t="s">
        <v>1</v>
      </c>
      <c r="D2" s="37"/>
      <c r="E2" s="37"/>
      <c r="F2" s="37"/>
    </row>
    <row r="3" spans="1:6" ht="32.25" customHeight="1">
      <c r="A3" s="4" t="s">
        <v>2</v>
      </c>
      <c r="B3" s="4" t="s">
        <v>78</v>
      </c>
      <c r="C3" s="5" t="s">
        <v>79</v>
      </c>
      <c r="D3" s="5" t="s">
        <v>3</v>
      </c>
      <c r="E3" s="6" t="s">
        <v>4</v>
      </c>
      <c r="F3" s="6" t="s">
        <v>5</v>
      </c>
    </row>
    <row r="4" spans="1:8" ht="15.75" customHeight="1">
      <c r="A4" s="7" t="s">
        <v>6</v>
      </c>
      <c r="B4" s="8">
        <v>2268416.24</v>
      </c>
      <c r="C4" s="8">
        <v>3460439.24</v>
      </c>
      <c r="D4" s="8">
        <v>2980247</v>
      </c>
      <c r="E4" s="8">
        <f>D4/B4*100</f>
        <v>131.38007687689625</v>
      </c>
      <c r="F4" s="8">
        <f>D4/C4*100</f>
        <v>86.12337317039555</v>
      </c>
      <c r="G4" s="9"/>
      <c r="H4" s="9"/>
    </row>
    <row r="5" spans="1:8" ht="15.75" customHeight="1">
      <c r="A5" s="7" t="s">
        <v>7</v>
      </c>
      <c r="B5" s="8">
        <v>75279.3</v>
      </c>
      <c r="C5" s="8">
        <v>148354.3</v>
      </c>
      <c r="D5" s="8">
        <v>148354.3</v>
      </c>
      <c r="E5" s="8">
        <f aca="true" t="shared" si="0" ref="E5:E38">D5/B5*100</f>
        <v>197.07183780933136</v>
      </c>
      <c r="F5" s="8">
        <f aca="true" t="shared" si="1" ref="F5:F38">D5/C5*100</f>
        <v>100</v>
      </c>
      <c r="G5" s="9"/>
      <c r="H5" s="9"/>
    </row>
    <row r="6" spans="1:8" ht="15.75" customHeight="1">
      <c r="A6" s="7" t="s">
        <v>8</v>
      </c>
      <c r="B6" s="8">
        <v>170633.08</v>
      </c>
      <c r="C6" s="8">
        <v>170633.08</v>
      </c>
      <c r="D6" s="8">
        <v>170633.08</v>
      </c>
      <c r="E6" s="8">
        <f t="shared" si="0"/>
        <v>100</v>
      </c>
      <c r="F6" s="8">
        <f t="shared" si="1"/>
        <v>100</v>
      </c>
      <c r="G6" s="9"/>
      <c r="H6" s="9"/>
    </row>
    <row r="7" spans="1:8" ht="15.75" customHeight="1">
      <c r="A7" s="7" t="s">
        <v>9</v>
      </c>
      <c r="B7" s="8">
        <v>50186.2</v>
      </c>
      <c r="C7" s="8">
        <v>50186.2</v>
      </c>
      <c r="D7" s="8">
        <v>47394.899999999994</v>
      </c>
      <c r="E7" s="8">
        <f t="shared" si="0"/>
        <v>94.43811246916482</v>
      </c>
      <c r="F7" s="8">
        <f t="shared" si="1"/>
        <v>94.43811246916482</v>
      </c>
      <c r="G7" s="9"/>
      <c r="H7" s="9"/>
    </row>
    <row r="8" spans="1:8" ht="15.75" customHeight="1">
      <c r="A8" s="7" t="s">
        <v>10</v>
      </c>
      <c r="B8" s="8">
        <v>12546.55</v>
      </c>
      <c r="C8" s="8">
        <v>12546.55</v>
      </c>
      <c r="D8" s="8">
        <v>12546.55</v>
      </c>
      <c r="E8" s="8">
        <f t="shared" si="0"/>
        <v>100</v>
      </c>
      <c r="F8" s="8">
        <f t="shared" si="1"/>
        <v>100</v>
      </c>
      <c r="G8" s="9"/>
      <c r="H8" s="9"/>
    </row>
    <row r="9" spans="1:8" ht="15.75" customHeight="1">
      <c r="A9" s="7" t="s">
        <v>11</v>
      </c>
      <c r="B9" s="8">
        <v>25093.1</v>
      </c>
      <c r="C9" s="8">
        <v>25093.1</v>
      </c>
      <c r="D9" s="8">
        <v>24374.21</v>
      </c>
      <c r="E9" s="8">
        <f t="shared" si="0"/>
        <v>97.13510885462537</v>
      </c>
      <c r="F9" s="8">
        <f t="shared" si="1"/>
        <v>97.13510885462537</v>
      </c>
      <c r="G9" s="9"/>
      <c r="H9" s="9"/>
    </row>
    <row r="10" spans="1:8" ht="15.75" customHeight="1">
      <c r="A10" s="7" t="s">
        <v>12</v>
      </c>
      <c r="B10" s="8">
        <v>20074.48</v>
      </c>
      <c r="C10" s="8">
        <v>20074.48</v>
      </c>
      <c r="D10" s="8">
        <v>18346.24</v>
      </c>
      <c r="E10" s="8">
        <f t="shared" si="0"/>
        <v>91.39086043573732</v>
      </c>
      <c r="F10" s="8">
        <f t="shared" si="1"/>
        <v>91.39086043573732</v>
      </c>
      <c r="G10" s="9"/>
      <c r="H10" s="9"/>
    </row>
    <row r="11" spans="1:8" ht="15.75" customHeight="1">
      <c r="A11" s="7" t="s">
        <v>13</v>
      </c>
      <c r="B11" s="8">
        <v>328719.61</v>
      </c>
      <c r="C11" s="8">
        <v>328719.61</v>
      </c>
      <c r="D11" s="8">
        <v>328719.36</v>
      </c>
      <c r="E11" s="8">
        <f t="shared" si="0"/>
        <v>99.99992394734224</v>
      </c>
      <c r="F11" s="8">
        <f t="shared" si="1"/>
        <v>99.99992394734224</v>
      </c>
      <c r="G11" s="9"/>
      <c r="H11" s="9"/>
    </row>
    <row r="12" spans="1:8" ht="15.75" customHeight="1">
      <c r="A12" s="7" t="s">
        <v>14</v>
      </c>
      <c r="B12" s="8">
        <v>12546.55</v>
      </c>
      <c r="C12" s="8">
        <v>12546.55</v>
      </c>
      <c r="D12" s="8">
        <v>12546.55</v>
      </c>
      <c r="E12" s="8">
        <f t="shared" si="0"/>
        <v>100</v>
      </c>
      <c r="F12" s="8">
        <f t="shared" si="1"/>
        <v>100</v>
      </c>
      <c r="G12" s="9"/>
      <c r="H12" s="9"/>
    </row>
    <row r="13" spans="1:8" ht="15.75" customHeight="1">
      <c r="A13" s="7" t="s">
        <v>15</v>
      </c>
      <c r="B13" s="8">
        <v>50186.2</v>
      </c>
      <c r="C13" s="8">
        <v>50186.2</v>
      </c>
      <c r="D13" s="8">
        <v>50186.2</v>
      </c>
      <c r="E13" s="8">
        <f t="shared" si="0"/>
        <v>100</v>
      </c>
      <c r="F13" s="8">
        <f t="shared" si="1"/>
        <v>100</v>
      </c>
      <c r="G13" s="9"/>
      <c r="H13" s="9"/>
    </row>
    <row r="14" spans="1:8" ht="15.75" customHeight="1">
      <c r="A14" s="7" t="s">
        <v>16</v>
      </c>
      <c r="B14" s="8">
        <v>50186.2</v>
      </c>
      <c r="C14" s="8">
        <v>50186.2</v>
      </c>
      <c r="D14" s="8">
        <v>50186.2</v>
      </c>
      <c r="E14" s="8">
        <f t="shared" si="0"/>
        <v>100</v>
      </c>
      <c r="F14" s="8">
        <f t="shared" si="1"/>
        <v>100</v>
      </c>
      <c r="G14" s="9"/>
      <c r="H14" s="9"/>
    </row>
    <row r="15" spans="1:8" ht="15.75" customHeight="1">
      <c r="A15" s="7" t="s">
        <v>17</v>
      </c>
      <c r="B15" s="8">
        <v>37639.65</v>
      </c>
      <c r="C15" s="8">
        <v>37639.65</v>
      </c>
      <c r="D15" s="8">
        <v>37639.65</v>
      </c>
      <c r="E15" s="8">
        <f t="shared" si="0"/>
        <v>100</v>
      </c>
      <c r="F15" s="8">
        <f t="shared" si="1"/>
        <v>100</v>
      </c>
      <c r="G15" s="9"/>
      <c r="H15" s="9"/>
    </row>
    <row r="16" spans="1:8" ht="15.75" customHeight="1">
      <c r="A16" s="7" t="s">
        <v>18</v>
      </c>
      <c r="B16" s="8">
        <v>12546.55</v>
      </c>
      <c r="C16" s="8">
        <v>12546.55</v>
      </c>
      <c r="D16" s="8">
        <v>11474.73</v>
      </c>
      <c r="E16" s="8">
        <f t="shared" si="0"/>
        <v>91.4572531891237</v>
      </c>
      <c r="F16" s="8">
        <f t="shared" si="1"/>
        <v>91.4572531891237</v>
      </c>
      <c r="G16" s="9"/>
      <c r="H16" s="9"/>
    </row>
    <row r="17" spans="1:8" ht="15.75" customHeight="1">
      <c r="A17" s="7" t="s">
        <v>19</v>
      </c>
      <c r="B17" s="8">
        <v>15055.86</v>
      </c>
      <c r="C17" s="8">
        <v>15055.86</v>
      </c>
      <c r="D17" s="8">
        <v>15054.81</v>
      </c>
      <c r="E17" s="8">
        <f t="shared" si="0"/>
        <v>99.99302597128293</v>
      </c>
      <c r="F17" s="8">
        <f t="shared" si="1"/>
        <v>99.99302597128293</v>
      </c>
      <c r="G17" s="9"/>
      <c r="H17" s="9"/>
    </row>
    <row r="18" spans="1:8" ht="15.75" customHeight="1">
      <c r="A18" s="7" t="s">
        <v>20</v>
      </c>
      <c r="B18" s="8">
        <v>12546.55</v>
      </c>
      <c r="C18" s="8">
        <v>12546.55</v>
      </c>
      <c r="D18" s="8">
        <v>12546.55</v>
      </c>
      <c r="E18" s="8">
        <f t="shared" si="0"/>
        <v>100</v>
      </c>
      <c r="F18" s="8">
        <f t="shared" si="1"/>
        <v>100</v>
      </c>
      <c r="G18" s="9"/>
      <c r="H18" s="9"/>
    </row>
    <row r="19" spans="1:8" ht="15.75" customHeight="1">
      <c r="A19" s="7" t="s">
        <v>21</v>
      </c>
      <c r="B19" s="8">
        <v>12546.55</v>
      </c>
      <c r="C19" s="8">
        <v>37639.55</v>
      </c>
      <c r="D19" s="8">
        <v>36776.4</v>
      </c>
      <c r="E19" s="8">
        <f t="shared" si="0"/>
        <v>293.11962252571425</v>
      </c>
      <c r="F19" s="8">
        <f t="shared" si="1"/>
        <v>97.70680042667885</v>
      </c>
      <c r="G19" s="9"/>
      <c r="H19" s="9"/>
    </row>
    <row r="20" spans="1:8" ht="15.75" customHeight="1">
      <c r="A20" s="7" t="s">
        <v>22</v>
      </c>
      <c r="B20" s="8">
        <v>50186.2</v>
      </c>
      <c r="C20" s="8">
        <v>50186.2</v>
      </c>
      <c r="D20" s="8">
        <v>50186.2</v>
      </c>
      <c r="E20" s="8">
        <f t="shared" si="0"/>
        <v>100</v>
      </c>
      <c r="F20" s="8">
        <f t="shared" si="1"/>
        <v>100</v>
      </c>
      <c r="G20" s="9"/>
      <c r="H20" s="9"/>
    </row>
    <row r="21" spans="1:8" ht="15.75" customHeight="1">
      <c r="A21" s="7" t="s">
        <v>23</v>
      </c>
      <c r="B21" s="8">
        <v>17565.17</v>
      </c>
      <c r="C21" s="8">
        <v>17565.17</v>
      </c>
      <c r="D21" s="8">
        <v>17565.17</v>
      </c>
      <c r="E21" s="8">
        <f t="shared" si="0"/>
        <v>100</v>
      </c>
      <c r="F21" s="8">
        <f t="shared" si="1"/>
        <v>100</v>
      </c>
      <c r="G21" s="9"/>
      <c r="H21" s="9"/>
    </row>
    <row r="22" spans="1:8" ht="15.75" customHeight="1">
      <c r="A22" s="7" t="s">
        <v>24</v>
      </c>
      <c r="B22" s="8">
        <v>17565.17</v>
      </c>
      <c r="C22" s="8">
        <v>17565.17</v>
      </c>
      <c r="D22" s="8">
        <v>17565.14</v>
      </c>
      <c r="E22" s="8">
        <f t="shared" si="0"/>
        <v>99.99982920746</v>
      </c>
      <c r="F22" s="8">
        <f t="shared" si="1"/>
        <v>99.99982920746</v>
      </c>
      <c r="G22" s="9"/>
      <c r="H22" s="9"/>
    </row>
    <row r="23" spans="1:8" ht="15.75" customHeight="1">
      <c r="A23" s="7" t="s">
        <v>25</v>
      </c>
      <c r="B23" s="8">
        <v>72160.98</v>
      </c>
      <c r="C23" s="8">
        <v>72160.98</v>
      </c>
      <c r="D23" s="8">
        <v>25093.1</v>
      </c>
      <c r="E23" s="8">
        <f t="shared" si="0"/>
        <v>34.77377940266332</v>
      </c>
      <c r="F23" s="8">
        <f t="shared" si="1"/>
        <v>34.77377940266332</v>
      </c>
      <c r="G23" s="9"/>
      <c r="H23" s="9"/>
    </row>
    <row r="24" spans="1:8" ht="15.75" customHeight="1">
      <c r="A24" s="7" t="s">
        <v>26</v>
      </c>
      <c r="B24" s="8">
        <v>15055.86</v>
      </c>
      <c r="C24" s="8">
        <v>15055.86</v>
      </c>
      <c r="D24" s="8">
        <v>15055.86</v>
      </c>
      <c r="E24" s="8">
        <f t="shared" si="0"/>
        <v>100</v>
      </c>
      <c r="F24" s="8">
        <f t="shared" si="1"/>
        <v>100</v>
      </c>
      <c r="G24" s="9"/>
      <c r="H24" s="9"/>
    </row>
    <row r="25" spans="1:8" ht="15.75" customHeight="1">
      <c r="A25" s="7" t="s">
        <v>27</v>
      </c>
      <c r="B25" s="8">
        <v>25093.1</v>
      </c>
      <c r="C25" s="8">
        <v>25093.1</v>
      </c>
      <c r="D25" s="8">
        <v>25093.1</v>
      </c>
      <c r="E25" s="8">
        <f t="shared" si="0"/>
        <v>100</v>
      </c>
      <c r="F25" s="8">
        <f t="shared" si="1"/>
        <v>100</v>
      </c>
      <c r="G25" s="9"/>
      <c r="H25" s="9"/>
    </row>
    <row r="26" spans="1:8" ht="15.75" customHeight="1">
      <c r="A26" s="7" t="s">
        <v>28</v>
      </c>
      <c r="B26" s="8">
        <v>172533.38</v>
      </c>
      <c r="C26" s="8">
        <v>172533.38</v>
      </c>
      <c r="D26" s="8">
        <v>10224</v>
      </c>
      <c r="E26" s="8">
        <f t="shared" si="0"/>
        <v>5.925809834595485</v>
      </c>
      <c r="F26" s="8">
        <f t="shared" si="1"/>
        <v>5.925809834595485</v>
      </c>
      <c r="G26" s="9"/>
      <c r="H26" s="9"/>
    </row>
    <row r="27" spans="1:8" ht="15.75" customHeight="1">
      <c r="A27" s="7" t="s">
        <v>29</v>
      </c>
      <c r="B27" s="8">
        <v>20074.48</v>
      </c>
      <c r="C27" s="8">
        <v>20074.48</v>
      </c>
      <c r="D27" s="8">
        <v>20074.48</v>
      </c>
      <c r="E27" s="8">
        <f t="shared" si="0"/>
        <v>100</v>
      </c>
      <c r="F27" s="8">
        <f t="shared" si="1"/>
        <v>100</v>
      </c>
      <c r="G27" s="9"/>
      <c r="H27" s="9"/>
    </row>
    <row r="28" spans="1:8" ht="15.75" customHeight="1">
      <c r="A28" s="7" t="s">
        <v>30</v>
      </c>
      <c r="B28" s="8">
        <v>67142.36</v>
      </c>
      <c r="C28" s="8">
        <v>67142.36</v>
      </c>
      <c r="D28" s="8">
        <v>20074.48</v>
      </c>
      <c r="E28" s="8">
        <f t="shared" si="0"/>
        <v>29.898383077389596</v>
      </c>
      <c r="F28" s="8">
        <f t="shared" si="1"/>
        <v>29.898383077389596</v>
      </c>
      <c r="G28" s="9"/>
      <c r="H28" s="9"/>
    </row>
    <row r="29" spans="1:8" ht="15.75" customHeight="1">
      <c r="A29" s="7" t="s">
        <v>31</v>
      </c>
      <c r="B29" s="8">
        <v>72160.98</v>
      </c>
      <c r="C29" s="8">
        <v>72160.98</v>
      </c>
      <c r="D29" s="8">
        <v>72160.98</v>
      </c>
      <c r="E29" s="8">
        <f t="shared" si="0"/>
        <v>100</v>
      </c>
      <c r="F29" s="8">
        <f t="shared" si="1"/>
        <v>100</v>
      </c>
      <c r="G29" s="9"/>
      <c r="H29" s="9"/>
    </row>
    <row r="30" spans="1:8" ht="15.75" customHeight="1">
      <c r="A30" s="7" t="s">
        <v>32</v>
      </c>
      <c r="B30" s="8">
        <v>50186.2</v>
      </c>
      <c r="C30" s="8">
        <v>50186.2</v>
      </c>
      <c r="D30" s="8">
        <v>50186.2</v>
      </c>
      <c r="E30" s="8">
        <f t="shared" si="0"/>
        <v>100</v>
      </c>
      <c r="F30" s="8">
        <f t="shared" si="1"/>
        <v>100</v>
      </c>
      <c r="G30" s="9"/>
      <c r="H30" s="9"/>
    </row>
    <row r="31" spans="1:8" ht="15.75" customHeight="1">
      <c r="A31" s="7" t="s">
        <v>33</v>
      </c>
      <c r="B31" s="8">
        <v>77179.6</v>
      </c>
      <c r="C31" s="8">
        <v>77179.6</v>
      </c>
      <c r="D31" s="8">
        <v>77179.6</v>
      </c>
      <c r="E31" s="8">
        <f t="shared" si="0"/>
        <v>100</v>
      </c>
      <c r="F31" s="8">
        <f t="shared" si="1"/>
        <v>100</v>
      </c>
      <c r="G31" s="9"/>
      <c r="H31" s="9"/>
    </row>
    <row r="32" spans="1:8" ht="15.75" customHeight="1">
      <c r="A32" s="7" t="s">
        <v>34</v>
      </c>
      <c r="B32" s="8">
        <v>54595.81</v>
      </c>
      <c r="C32" s="8">
        <v>54595.81</v>
      </c>
      <c r="D32" s="8">
        <v>7527.93</v>
      </c>
      <c r="E32" s="8">
        <f t="shared" si="0"/>
        <v>13.78847570903335</v>
      </c>
      <c r="F32" s="8">
        <f t="shared" si="1"/>
        <v>13.78847570903335</v>
      </c>
      <c r="G32" s="9"/>
      <c r="H32" s="9"/>
    </row>
    <row r="33" spans="1:8" ht="15.75" customHeight="1">
      <c r="A33" s="7" t="s">
        <v>35</v>
      </c>
      <c r="B33" s="8">
        <v>12546.55</v>
      </c>
      <c r="C33" s="8">
        <v>12546.55</v>
      </c>
      <c r="D33" s="8">
        <v>12546.55</v>
      </c>
      <c r="E33" s="8">
        <f t="shared" si="0"/>
        <v>100</v>
      </c>
      <c r="F33" s="8">
        <f t="shared" si="1"/>
        <v>100</v>
      </c>
      <c r="G33" s="9"/>
      <c r="H33" s="9"/>
    </row>
    <row r="34" spans="1:8" ht="15.75" customHeight="1">
      <c r="A34" s="7" t="s">
        <v>36</v>
      </c>
      <c r="B34" s="8">
        <v>12546.55</v>
      </c>
      <c r="C34" s="8">
        <v>12546.55</v>
      </c>
      <c r="D34" s="8">
        <v>12546.55</v>
      </c>
      <c r="E34" s="8">
        <f t="shared" si="0"/>
        <v>100</v>
      </c>
      <c r="F34" s="8">
        <f t="shared" si="1"/>
        <v>100</v>
      </c>
      <c r="G34" s="9"/>
      <c r="H34" s="9"/>
    </row>
    <row r="35" spans="1:8" ht="15.75" customHeight="1">
      <c r="A35" s="7" t="s">
        <v>37</v>
      </c>
      <c r="B35" s="8">
        <v>122347.18</v>
      </c>
      <c r="C35" s="8">
        <v>122347.18</v>
      </c>
      <c r="D35" s="8">
        <v>75279.3</v>
      </c>
      <c r="E35" s="8">
        <f t="shared" si="0"/>
        <v>61.5292481608485</v>
      </c>
      <c r="F35" s="8">
        <f t="shared" si="1"/>
        <v>61.5292481608485</v>
      </c>
      <c r="G35" s="9"/>
      <c r="H35" s="9"/>
    </row>
    <row r="36" spans="1:8" ht="15.75" customHeight="1">
      <c r="A36" s="7" t="s">
        <v>38</v>
      </c>
      <c r="B36" s="8">
        <v>125465.5</v>
      </c>
      <c r="C36" s="8">
        <v>125465.5</v>
      </c>
      <c r="D36" s="8">
        <v>125465.5</v>
      </c>
      <c r="E36" s="8">
        <f t="shared" si="0"/>
        <v>100</v>
      </c>
      <c r="F36" s="8">
        <f t="shared" si="1"/>
        <v>100</v>
      </c>
      <c r="G36" s="9"/>
      <c r="H36" s="9"/>
    </row>
    <row r="37" spans="1:8" ht="15.75" customHeight="1" hidden="1">
      <c r="A37" s="7" t="s">
        <v>39</v>
      </c>
      <c r="B37" s="7"/>
      <c r="C37" s="8"/>
      <c r="E37" s="8" t="e">
        <f t="shared" si="0"/>
        <v>#DIV/0!</v>
      </c>
      <c r="F37" s="8" t="e">
        <f t="shared" si="1"/>
        <v>#DIV/0!</v>
      </c>
      <c r="G37" s="9"/>
      <c r="H37" s="9"/>
    </row>
    <row r="38" spans="1:7" ht="18" customHeight="1">
      <c r="A38" s="11" t="s">
        <v>40</v>
      </c>
      <c r="B38" s="12">
        <f>SUM(B4:B37)</f>
        <v>4138607.7399999993</v>
      </c>
      <c r="C38" s="12">
        <f>SUM(C4:C37)</f>
        <v>5428798.740000001</v>
      </c>
      <c r="D38" s="12">
        <f>SUM(D4:D37)</f>
        <v>4590850.869999999</v>
      </c>
      <c r="E38" s="12">
        <f t="shared" si="0"/>
        <v>110.92742193537772</v>
      </c>
      <c r="F38" s="16">
        <f t="shared" si="1"/>
        <v>84.56476450626347</v>
      </c>
      <c r="G38" s="9"/>
    </row>
    <row r="39" ht="3.75" customHeight="1">
      <c r="G39" s="9"/>
    </row>
    <row r="40" ht="5.25" customHeight="1"/>
    <row r="41" spans="1:6" ht="16.5">
      <c r="A41" s="13"/>
      <c r="B41" s="13"/>
      <c r="C41" s="14"/>
      <c r="D41" s="38"/>
      <c r="E41" s="38"/>
      <c r="F41" s="38"/>
    </row>
    <row r="42" spans="1:6" ht="11.25" customHeight="1">
      <c r="A42" s="14"/>
      <c r="B42" s="14"/>
      <c r="C42" s="14"/>
      <c r="D42" s="14"/>
      <c r="E42" s="14"/>
      <c r="F42" s="14"/>
    </row>
    <row r="43" spans="1:6" ht="10.5" customHeight="1">
      <c r="A43" s="14"/>
      <c r="B43" s="14"/>
      <c r="C43" s="14"/>
      <c r="D43" s="14"/>
      <c r="E43" s="14"/>
      <c r="F43" s="14"/>
    </row>
    <row r="44" spans="1:6" ht="16.5">
      <c r="A44" s="15"/>
      <c r="B44" s="15"/>
      <c r="C44" s="14"/>
      <c r="D44" s="14"/>
      <c r="E44" s="14"/>
      <c r="F44" s="14"/>
    </row>
    <row r="45" spans="1:6" ht="16.5">
      <c r="A45" s="15"/>
      <c r="B45" s="15"/>
      <c r="C45" s="14"/>
      <c r="D45" s="38"/>
      <c r="E45" s="38"/>
      <c r="F45" s="38"/>
    </row>
  </sheetData>
  <sheetProtection/>
  <mergeCells count="4">
    <mergeCell ref="A1:F1"/>
    <mergeCell ref="C2:F2"/>
    <mergeCell ref="D41:F41"/>
    <mergeCell ref="D45:F4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4">
      <selection activeCell="B4" sqref="B4:D36"/>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69" customHeight="1">
      <c r="A1" s="36" t="s">
        <v>67</v>
      </c>
      <c r="B1" s="36"/>
      <c r="C1" s="36"/>
      <c r="D1" s="36"/>
      <c r="E1" s="36"/>
      <c r="F1" s="36"/>
    </row>
    <row r="2" spans="1:6" ht="15.75">
      <c r="A2" s="2" t="s">
        <v>0</v>
      </c>
      <c r="B2" s="2"/>
      <c r="C2" s="37" t="s">
        <v>1</v>
      </c>
      <c r="D2" s="37"/>
      <c r="E2" s="37"/>
      <c r="F2" s="37"/>
    </row>
    <row r="3" spans="1:6" ht="32.25" customHeight="1">
      <c r="A3" s="4" t="s">
        <v>2</v>
      </c>
      <c r="B3" s="4" t="s">
        <v>78</v>
      </c>
      <c r="C3" s="5" t="s">
        <v>79</v>
      </c>
      <c r="D3" s="5" t="s">
        <v>3</v>
      </c>
      <c r="E3" s="6" t="s">
        <v>4</v>
      </c>
      <c r="F3" s="6" t="s">
        <v>5</v>
      </c>
    </row>
    <row r="4" spans="1:8" ht="15.75" customHeight="1">
      <c r="A4" s="7" t="s">
        <v>6</v>
      </c>
      <c r="B4" s="8">
        <v>31800</v>
      </c>
      <c r="C4" s="8">
        <v>28620</v>
      </c>
      <c r="D4" s="8">
        <v>28620</v>
      </c>
      <c r="E4" s="8">
        <f>D4/B4*100</f>
        <v>90</v>
      </c>
      <c r="F4" s="8">
        <f>D4/C4*100</f>
        <v>100</v>
      </c>
      <c r="G4" s="9"/>
      <c r="H4" s="9"/>
    </row>
    <row r="5" spans="1:8" ht="15.75" customHeight="1">
      <c r="A5" s="7" t="s">
        <v>7</v>
      </c>
      <c r="B5" s="8">
        <v>9540</v>
      </c>
      <c r="C5" s="8">
        <v>5795</v>
      </c>
      <c r="D5" s="8">
        <v>5795</v>
      </c>
      <c r="E5" s="8">
        <f aca="true" t="shared" si="0" ref="E5:E38">D5/B5*100</f>
        <v>60.74423480083857</v>
      </c>
      <c r="F5" s="8">
        <f>D5/C5*100</f>
        <v>100</v>
      </c>
      <c r="G5" s="9"/>
      <c r="H5" s="9"/>
    </row>
    <row r="6" spans="1:8" ht="15.75" customHeight="1">
      <c r="A6" s="7" t="s">
        <v>8</v>
      </c>
      <c r="B6" s="8">
        <v>0</v>
      </c>
      <c r="C6" s="8">
        <v>0</v>
      </c>
      <c r="D6" s="8">
        <v>0</v>
      </c>
      <c r="E6" s="8">
        <v>0</v>
      </c>
      <c r="F6" s="8">
        <v>0</v>
      </c>
      <c r="G6" s="9"/>
      <c r="H6" s="9"/>
    </row>
    <row r="7" spans="1:8" ht="15.75" customHeight="1">
      <c r="A7" s="7" t="s">
        <v>9</v>
      </c>
      <c r="B7" s="8">
        <v>0</v>
      </c>
      <c r="C7" s="8">
        <v>0</v>
      </c>
      <c r="D7" s="8">
        <v>0</v>
      </c>
      <c r="E7" s="8">
        <v>0</v>
      </c>
      <c r="F7" s="8">
        <v>0</v>
      </c>
      <c r="G7" s="9"/>
      <c r="H7" s="9"/>
    </row>
    <row r="8" spans="1:8" ht="15.75" customHeight="1">
      <c r="A8" s="7" t="s">
        <v>10</v>
      </c>
      <c r="B8" s="8">
        <v>0</v>
      </c>
      <c r="C8" s="8">
        <v>0</v>
      </c>
      <c r="D8" s="8">
        <v>0</v>
      </c>
      <c r="E8" s="8">
        <v>0</v>
      </c>
      <c r="F8" s="8">
        <v>0</v>
      </c>
      <c r="G8" s="9"/>
      <c r="H8" s="9"/>
    </row>
    <row r="9" spans="1:8" ht="15.75" customHeight="1">
      <c r="A9" s="7" t="s">
        <v>11</v>
      </c>
      <c r="B9" s="8">
        <v>0</v>
      </c>
      <c r="C9" s="8">
        <v>0</v>
      </c>
      <c r="D9" s="8">
        <v>0</v>
      </c>
      <c r="E9" s="8">
        <v>0</v>
      </c>
      <c r="F9" s="8">
        <v>0</v>
      </c>
      <c r="G9" s="9"/>
      <c r="H9" s="9"/>
    </row>
    <row r="10" spans="1:8" ht="15.75" customHeight="1">
      <c r="A10" s="7" t="s">
        <v>12</v>
      </c>
      <c r="B10" s="8">
        <v>216240</v>
      </c>
      <c r="C10" s="8">
        <v>162975</v>
      </c>
      <c r="D10" s="8">
        <v>162975</v>
      </c>
      <c r="E10" s="8">
        <f t="shared" si="0"/>
        <v>75.36764705882352</v>
      </c>
      <c r="F10" s="8">
        <f aca="true" t="shared" si="1" ref="F10:F38">D10/C10*100</f>
        <v>100</v>
      </c>
      <c r="G10" s="9"/>
      <c r="H10" s="9"/>
    </row>
    <row r="11" spans="1:8" ht="15.75" customHeight="1">
      <c r="A11" s="7" t="s">
        <v>13</v>
      </c>
      <c r="B11" s="8">
        <v>324360</v>
      </c>
      <c r="C11" s="8">
        <v>256250</v>
      </c>
      <c r="D11" s="8">
        <v>249260</v>
      </c>
      <c r="E11" s="8">
        <f t="shared" si="0"/>
        <v>76.84671352817857</v>
      </c>
      <c r="F11" s="8">
        <f t="shared" si="1"/>
        <v>97.27219512195123</v>
      </c>
      <c r="G11" s="9"/>
      <c r="H11" s="9"/>
    </row>
    <row r="12" spans="1:8" ht="15.75" customHeight="1">
      <c r="A12" s="7" t="s">
        <v>14</v>
      </c>
      <c r="B12" s="8">
        <v>159000</v>
      </c>
      <c r="C12" s="8">
        <v>160590</v>
      </c>
      <c r="D12" s="8">
        <v>159000</v>
      </c>
      <c r="E12" s="8">
        <f t="shared" si="0"/>
        <v>100</v>
      </c>
      <c r="F12" s="8">
        <f t="shared" si="1"/>
        <v>99.00990099009901</v>
      </c>
      <c r="G12" s="9"/>
      <c r="H12" s="9"/>
    </row>
    <row r="13" spans="1:8" ht="15.75" customHeight="1">
      <c r="A13" s="7" t="s">
        <v>15</v>
      </c>
      <c r="B13" s="8">
        <v>82680</v>
      </c>
      <c r="C13" s="8">
        <v>77115</v>
      </c>
      <c r="D13" s="8">
        <v>77115</v>
      </c>
      <c r="E13" s="8">
        <f t="shared" si="0"/>
        <v>93.26923076923077</v>
      </c>
      <c r="F13" s="8">
        <f t="shared" si="1"/>
        <v>100</v>
      </c>
      <c r="G13" s="9"/>
      <c r="H13" s="9"/>
    </row>
    <row r="14" spans="1:8" ht="15.75" customHeight="1">
      <c r="A14" s="7" t="s">
        <v>16</v>
      </c>
      <c r="B14" s="8">
        <v>155820</v>
      </c>
      <c r="C14" s="8">
        <v>124815</v>
      </c>
      <c r="D14" s="8">
        <v>120045</v>
      </c>
      <c r="E14" s="8">
        <f t="shared" si="0"/>
        <v>77.04081632653062</v>
      </c>
      <c r="F14" s="8">
        <f t="shared" si="1"/>
        <v>96.17834394904459</v>
      </c>
      <c r="G14" s="9"/>
      <c r="H14" s="9"/>
    </row>
    <row r="15" spans="1:8" ht="15.75" customHeight="1">
      <c r="A15" s="7" t="s">
        <v>17</v>
      </c>
      <c r="B15" s="8">
        <v>174900</v>
      </c>
      <c r="C15" s="8">
        <v>163505</v>
      </c>
      <c r="D15" s="8">
        <v>163505</v>
      </c>
      <c r="E15" s="8">
        <f t="shared" si="0"/>
        <v>93.48484848484848</v>
      </c>
      <c r="F15" s="8">
        <f t="shared" si="1"/>
        <v>100</v>
      </c>
      <c r="G15" s="9"/>
      <c r="H15" s="9"/>
    </row>
    <row r="16" spans="1:8" ht="15.75" customHeight="1">
      <c r="A16" s="7" t="s">
        <v>18</v>
      </c>
      <c r="B16" s="8">
        <v>117660</v>
      </c>
      <c r="C16" s="8">
        <v>113685</v>
      </c>
      <c r="D16" s="8">
        <v>112625</v>
      </c>
      <c r="E16" s="8">
        <f t="shared" si="0"/>
        <v>95.72072072072072</v>
      </c>
      <c r="F16" s="8">
        <f t="shared" si="1"/>
        <v>99.06759906759906</v>
      </c>
      <c r="G16" s="9"/>
      <c r="H16" s="9"/>
    </row>
    <row r="17" spans="1:8" ht="15.75" customHeight="1">
      <c r="A17" s="7" t="s">
        <v>19</v>
      </c>
      <c r="B17" s="8">
        <v>104940</v>
      </c>
      <c r="C17" s="8">
        <v>107761</v>
      </c>
      <c r="D17" s="8">
        <v>106171</v>
      </c>
      <c r="E17" s="8">
        <f t="shared" si="0"/>
        <v>101.17305126739089</v>
      </c>
      <c r="F17" s="8">
        <f t="shared" si="1"/>
        <v>98.52451257876226</v>
      </c>
      <c r="G17" s="9"/>
      <c r="H17" s="9"/>
    </row>
    <row r="18" spans="1:8" ht="15.75" customHeight="1">
      <c r="A18" s="7" t="s">
        <v>20</v>
      </c>
      <c r="B18" s="8">
        <v>12720</v>
      </c>
      <c r="C18" s="8">
        <v>12720</v>
      </c>
      <c r="D18" s="8">
        <v>12720</v>
      </c>
      <c r="E18" s="8">
        <f t="shared" si="0"/>
        <v>100</v>
      </c>
      <c r="F18" s="8">
        <f t="shared" si="1"/>
        <v>100</v>
      </c>
      <c r="G18" s="9"/>
      <c r="H18" s="9"/>
    </row>
    <row r="19" spans="1:8" ht="15.75" customHeight="1">
      <c r="A19" s="7" t="s">
        <v>21</v>
      </c>
      <c r="B19" s="8">
        <v>63600</v>
      </c>
      <c r="C19" s="8">
        <v>59625</v>
      </c>
      <c r="D19" s="8">
        <v>59625</v>
      </c>
      <c r="E19" s="8">
        <f t="shared" si="0"/>
        <v>93.75</v>
      </c>
      <c r="F19" s="8">
        <f t="shared" si="1"/>
        <v>100</v>
      </c>
      <c r="G19" s="9"/>
      <c r="H19" s="9"/>
    </row>
    <row r="20" spans="1:8" ht="15.75" customHeight="1">
      <c r="A20" s="7" t="s">
        <v>22</v>
      </c>
      <c r="B20" s="8">
        <v>98580</v>
      </c>
      <c r="C20" s="8">
        <v>89040</v>
      </c>
      <c r="D20" s="8">
        <v>89040</v>
      </c>
      <c r="E20" s="8">
        <f t="shared" si="0"/>
        <v>90.32258064516128</v>
      </c>
      <c r="F20" s="8">
        <f t="shared" si="1"/>
        <v>100</v>
      </c>
      <c r="G20" s="9"/>
      <c r="H20" s="9"/>
    </row>
    <row r="21" spans="1:8" ht="15.75" customHeight="1">
      <c r="A21" s="7" t="s">
        <v>23</v>
      </c>
      <c r="B21" s="8">
        <v>270300</v>
      </c>
      <c r="C21" s="8">
        <v>237705</v>
      </c>
      <c r="D21" s="8">
        <v>237705</v>
      </c>
      <c r="E21" s="8">
        <f t="shared" si="0"/>
        <v>87.94117647058823</v>
      </c>
      <c r="F21" s="8">
        <f t="shared" si="1"/>
        <v>100</v>
      </c>
      <c r="G21" s="9"/>
      <c r="H21" s="9"/>
    </row>
    <row r="22" spans="1:8" ht="15.75" customHeight="1">
      <c r="A22" s="7" t="s">
        <v>24</v>
      </c>
      <c r="B22" s="8">
        <v>111300</v>
      </c>
      <c r="C22" s="8">
        <v>33390</v>
      </c>
      <c r="D22" s="8">
        <v>33390</v>
      </c>
      <c r="E22" s="8">
        <f t="shared" si="0"/>
        <v>30</v>
      </c>
      <c r="F22" s="8">
        <f t="shared" si="1"/>
        <v>100</v>
      </c>
      <c r="G22" s="9"/>
      <c r="H22" s="9"/>
    </row>
    <row r="23" spans="1:8" ht="15.75" customHeight="1">
      <c r="A23" s="7" t="s">
        <v>25</v>
      </c>
      <c r="B23" s="8">
        <v>98580</v>
      </c>
      <c r="C23" s="8">
        <v>91955</v>
      </c>
      <c r="D23" s="8">
        <v>91955</v>
      </c>
      <c r="E23" s="8">
        <f t="shared" si="0"/>
        <v>93.27956989247312</v>
      </c>
      <c r="F23" s="8">
        <f t="shared" si="1"/>
        <v>100</v>
      </c>
      <c r="G23" s="9"/>
      <c r="H23" s="9"/>
    </row>
    <row r="24" spans="1:8" ht="15.75" customHeight="1">
      <c r="A24" s="7" t="s">
        <v>26</v>
      </c>
      <c r="B24" s="8">
        <v>155820</v>
      </c>
      <c r="C24" s="8">
        <v>132235</v>
      </c>
      <c r="D24" s="8">
        <v>132235</v>
      </c>
      <c r="E24" s="8">
        <f t="shared" si="0"/>
        <v>84.8639455782313</v>
      </c>
      <c r="F24" s="8">
        <f t="shared" si="1"/>
        <v>100</v>
      </c>
      <c r="G24" s="9"/>
      <c r="H24" s="9"/>
    </row>
    <row r="25" spans="1:8" ht="15.75" customHeight="1">
      <c r="A25" s="7" t="s">
        <v>27</v>
      </c>
      <c r="B25" s="8">
        <v>79500</v>
      </c>
      <c r="C25" s="8">
        <v>78705</v>
      </c>
      <c r="D25" s="8">
        <v>77910</v>
      </c>
      <c r="E25" s="8">
        <f t="shared" si="0"/>
        <v>98</v>
      </c>
      <c r="F25" s="8">
        <f t="shared" si="1"/>
        <v>98.98989898989899</v>
      </c>
      <c r="G25" s="9"/>
      <c r="H25" s="9"/>
    </row>
    <row r="26" spans="1:8" ht="15.75" customHeight="1">
      <c r="A26" s="7" t="s">
        <v>28</v>
      </c>
      <c r="B26" s="8">
        <v>178080</v>
      </c>
      <c r="C26" s="8">
        <v>171455</v>
      </c>
      <c r="D26" s="8">
        <v>171455</v>
      </c>
      <c r="E26" s="8">
        <f t="shared" si="0"/>
        <v>96.27976190476191</v>
      </c>
      <c r="F26" s="8">
        <f t="shared" si="1"/>
        <v>100</v>
      </c>
      <c r="G26" s="9"/>
      <c r="H26" s="9"/>
    </row>
    <row r="27" spans="1:8" ht="15.75" customHeight="1">
      <c r="A27" s="7" t="s">
        <v>29</v>
      </c>
      <c r="B27" s="8">
        <v>143100</v>
      </c>
      <c r="C27" s="8">
        <v>111538</v>
      </c>
      <c r="D27" s="8">
        <v>111538</v>
      </c>
      <c r="E27" s="8">
        <f t="shared" si="0"/>
        <v>77.94409503843465</v>
      </c>
      <c r="F27" s="8">
        <f t="shared" si="1"/>
        <v>100</v>
      </c>
      <c r="G27" s="9"/>
      <c r="H27" s="9"/>
    </row>
    <row r="28" spans="1:8" ht="15.75" customHeight="1">
      <c r="A28" s="7" t="s">
        <v>30</v>
      </c>
      <c r="B28" s="8">
        <v>168540</v>
      </c>
      <c r="C28" s="8">
        <v>146017</v>
      </c>
      <c r="D28" s="8">
        <v>142305</v>
      </c>
      <c r="E28" s="8">
        <f t="shared" si="0"/>
        <v>84.43396226415094</v>
      </c>
      <c r="F28" s="8">
        <f t="shared" si="1"/>
        <v>97.45783025264181</v>
      </c>
      <c r="G28" s="9"/>
      <c r="H28" s="9"/>
    </row>
    <row r="29" spans="1:8" ht="15.75" customHeight="1">
      <c r="A29" s="7" t="s">
        <v>31</v>
      </c>
      <c r="B29" s="8">
        <v>111300</v>
      </c>
      <c r="C29" s="8">
        <v>104940</v>
      </c>
      <c r="D29" s="8">
        <v>104940</v>
      </c>
      <c r="E29" s="8">
        <f t="shared" si="0"/>
        <v>94.28571428571428</v>
      </c>
      <c r="F29" s="8">
        <f t="shared" si="1"/>
        <v>100</v>
      </c>
      <c r="G29" s="9"/>
      <c r="H29" s="9"/>
    </row>
    <row r="30" spans="1:8" ht="15.75" customHeight="1">
      <c r="A30" s="7" t="s">
        <v>32</v>
      </c>
      <c r="B30" s="8">
        <v>73140</v>
      </c>
      <c r="C30" s="8">
        <v>69960</v>
      </c>
      <c r="D30" s="8">
        <v>69960</v>
      </c>
      <c r="E30" s="8">
        <f t="shared" si="0"/>
        <v>95.65217391304348</v>
      </c>
      <c r="F30" s="8">
        <f t="shared" si="1"/>
        <v>100</v>
      </c>
      <c r="G30" s="9"/>
      <c r="H30" s="9"/>
    </row>
    <row r="31" spans="1:8" ht="15.75" customHeight="1">
      <c r="A31" s="7" t="s">
        <v>33</v>
      </c>
      <c r="B31" s="8">
        <v>31800</v>
      </c>
      <c r="C31" s="8">
        <v>15900</v>
      </c>
      <c r="D31" s="8">
        <v>15900</v>
      </c>
      <c r="E31" s="8">
        <f t="shared" si="0"/>
        <v>50</v>
      </c>
      <c r="F31" s="8">
        <f t="shared" si="1"/>
        <v>100</v>
      </c>
      <c r="G31" s="9"/>
      <c r="H31" s="9"/>
    </row>
    <row r="32" spans="1:8" ht="15.75" customHeight="1">
      <c r="A32" s="7" t="s">
        <v>34</v>
      </c>
      <c r="B32" s="8">
        <v>127200</v>
      </c>
      <c r="C32" s="8">
        <v>117395</v>
      </c>
      <c r="D32" s="8">
        <v>117395</v>
      </c>
      <c r="E32" s="8">
        <f t="shared" si="0"/>
        <v>92.29166666666667</v>
      </c>
      <c r="F32" s="8">
        <f t="shared" si="1"/>
        <v>100</v>
      </c>
      <c r="G32" s="9"/>
      <c r="H32" s="9"/>
    </row>
    <row r="33" spans="1:8" ht="15.75" customHeight="1">
      <c r="A33" s="7" t="s">
        <v>35</v>
      </c>
      <c r="B33" s="8">
        <v>95400</v>
      </c>
      <c r="C33" s="8">
        <v>109445</v>
      </c>
      <c r="D33" s="8">
        <v>109445</v>
      </c>
      <c r="E33" s="8">
        <f t="shared" si="0"/>
        <v>114.72222222222221</v>
      </c>
      <c r="F33" s="8">
        <f t="shared" si="1"/>
        <v>100</v>
      </c>
      <c r="G33" s="9"/>
      <c r="H33" s="9"/>
    </row>
    <row r="34" spans="1:8" ht="15.75" customHeight="1">
      <c r="A34" s="7" t="s">
        <v>36</v>
      </c>
      <c r="B34" s="8">
        <v>60420</v>
      </c>
      <c r="C34" s="8">
        <v>60420</v>
      </c>
      <c r="D34" s="8">
        <v>29150</v>
      </c>
      <c r="E34" s="8">
        <f t="shared" si="0"/>
        <v>48.24561403508772</v>
      </c>
      <c r="F34" s="8">
        <f t="shared" si="1"/>
        <v>48.24561403508772</v>
      </c>
      <c r="G34" s="9"/>
      <c r="H34" s="9"/>
    </row>
    <row r="35" spans="1:8" ht="15.75" customHeight="1">
      <c r="A35" s="7" t="s">
        <v>37</v>
      </c>
      <c r="B35" s="8">
        <v>92220</v>
      </c>
      <c r="C35" s="8">
        <v>54325</v>
      </c>
      <c r="D35" s="8">
        <v>54325</v>
      </c>
      <c r="E35" s="8">
        <f t="shared" si="0"/>
        <v>58.90804597701149</v>
      </c>
      <c r="F35" s="8">
        <f t="shared" si="1"/>
        <v>100</v>
      </c>
      <c r="G35" s="9"/>
      <c r="H35" s="9"/>
    </row>
    <row r="36" spans="1:8" ht="15.75" customHeight="1">
      <c r="A36" s="7" t="s">
        <v>38</v>
      </c>
      <c r="B36" s="8">
        <v>120840</v>
      </c>
      <c r="C36" s="8">
        <v>104940</v>
      </c>
      <c r="D36" s="8">
        <v>104940</v>
      </c>
      <c r="E36" s="8">
        <f t="shared" si="0"/>
        <v>86.8421052631579</v>
      </c>
      <c r="F36" s="8">
        <f t="shared" si="1"/>
        <v>100</v>
      </c>
      <c r="G36" s="9"/>
      <c r="H36" s="9"/>
    </row>
    <row r="37" spans="1:8" ht="15.75" customHeight="1" hidden="1">
      <c r="A37" s="7" t="s">
        <v>39</v>
      </c>
      <c r="B37" s="7"/>
      <c r="C37" s="8"/>
      <c r="E37" s="8" t="e">
        <f t="shared" si="0"/>
        <v>#DIV/0!</v>
      </c>
      <c r="F37" s="10" t="e">
        <f t="shared" si="1"/>
        <v>#DIV/0!</v>
      </c>
      <c r="G37" s="9"/>
      <c r="H37" s="9"/>
    </row>
    <row r="38" spans="1:7" ht="18" customHeight="1">
      <c r="A38" s="11" t="s">
        <v>40</v>
      </c>
      <c r="B38" s="12">
        <f>SUM(B4:B37)</f>
        <v>3469380</v>
      </c>
      <c r="C38" s="12">
        <f>SUM(C4:C37)</f>
        <v>3002821</v>
      </c>
      <c r="D38" s="12">
        <f>SUM(D4:D37)</f>
        <v>2951044</v>
      </c>
      <c r="E38" s="12">
        <f t="shared" si="0"/>
        <v>85.05969366284467</v>
      </c>
      <c r="F38" s="12">
        <f t="shared" si="1"/>
        <v>98.27572139664669</v>
      </c>
      <c r="G38" s="9"/>
    </row>
    <row r="39" ht="3.75" customHeight="1">
      <c r="G39" s="9"/>
    </row>
    <row r="40" ht="5.25" customHeight="1"/>
    <row r="41" spans="1:6" ht="16.5">
      <c r="A41" s="13"/>
      <c r="B41" s="13"/>
      <c r="C41" s="14"/>
      <c r="D41" s="38"/>
      <c r="E41" s="38"/>
      <c r="F41" s="38"/>
    </row>
    <row r="42" spans="1:6" ht="11.25" customHeight="1">
      <c r="A42" s="14"/>
      <c r="B42" s="14"/>
      <c r="C42" s="14"/>
      <c r="D42" s="14"/>
      <c r="E42" s="14"/>
      <c r="F42" s="14"/>
    </row>
    <row r="43" spans="1:6" ht="10.5" customHeight="1">
      <c r="A43" s="14"/>
      <c r="B43" s="14"/>
      <c r="C43" s="14"/>
      <c r="D43" s="14"/>
      <c r="E43" s="14"/>
      <c r="F43" s="14"/>
    </row>
    <row r="44" spans="1:6" ht="16.5">
      <c r="A44" s="15"/>
      <c r="B44" s="15"/>
      <c r="C44" s="14"/>
      <c r="D44" s="14"/>
      <c r="E44" s="14"/>
      <c r="F44" s="14"/>
    </row>
    <row r="45" spans="1:6" ht="16.5">
      <c r="A45" s="15"/>
      <c r="B45" s="15"/>
      <c r="C45" s="14"/>
      <c r="D45" s="38"/>
      <c r="E45" s="38"/>
      <c r="F45" s="38"/>
    </row>
  </sheetData>
  <sheetProtection/>
  <mergeCells count="4">
    <mergeCell ref="A1:F1"/>
    <mergeCell ref="C2:F2"/>
    <mergeCell ref="D41:F41"/>
    <mergeCell ref="D45:F4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1">
      <selection activeCell="D44" sqref="D44"/>
    </sheetView>
  </sheetViews>
  <sheetFormatPr defaultColWidth="9.140625" defaultRowHeight="15"/>
  <cols>
    <col min="1" max="1" width="43.7109375" style="3" customWidth="1"/>
    <col min="2" max="2" width="19.421875" style="3" customWidth="1"/>
    <col min="3" max="3" width="20.28125" style="3" customWidth="1"/>
    <col min="4" max="4" width="20.8515625" style="3" customWidth="1"/>
    <col min="5" max="5" width="20.57421875" style="3" customWidth="1"/>
    <col min="6" max="6" width="18.28125" style="3" customWidth="1"/>
    <col min="7" max="7" width="11.57421875" style="3" bestFit="1" customWidth="1"/>
    <col min="8" max="16384" width="9.140625" style="3" customWidth="1"/>
  </cols>
  <sheetData>
    <row r="1" spans="1:6" s="1" customFormat="1" ht="57.75" customHeight="1">
      <c r="A1" s="36" t="s">
        <v>68</v>
      </c>
      <c r="B1" s="36"/>
      <c r="C1" s="36"/>
      <c r="D1" s="36"/>
      <c r="E1" s="36"/>
      <c r="F1" s="36"/>
    </row>
    <row r="2" spans="1:6" ht="15.75">
      <c r="A2" s="2" t="s">
        <v>0</v>
      </c>
      <c r="B2" s="2"/>
      <c r="C2" s="37" t="s">
        <v>1</v>
      </c>
      <c r="D2" s="37"/>
      <c r="E2" s="37"/>
      <c r="F2" s="37"/>
    </row>
    <row r="3" spans="1:6" ht="32.25" customHeight="1">
      <c r="A3" s="4" t="s">
        <v>2</v>
      </c>
      <c r="B3" s="4" t="s">
        <v>78</v>
      </c>
      <c r="C3" s="5" t="s">
        <v>79</v>
      </c>
      <c r="D3" s="5" t="s">
        <v>3</v>
      </c>
      <c r="E3" s="6" t="s">
        <v>4</v>
      </c>
      <c r="F3" s="6" t="s">
        <v>5</v>
      </c>
    </row>
    <row r="4" spans="1:8" ht="15.75" customHeight="1">
      <c r="A4" s="7" t="s">
        <v>6</v>
      </c>
      <c r="B4" s="8">
        <v>1100654608</v>
      </c>
      <c r="C4" s="8">
        <v>1184202908</v>
      </c>
      <c r="D4" s="8">
        <v>1184202908</v>
      </c>
      <c r="E4" s="8">
        <f>D4/B4*100</f>
        <v>107.59078273899345</v>
      </c>
      <c r="F4" s="8">
        <f aca="true" t="shared" si="0" ref="F4:F38">D4/C4*100</f>
        <v>100</v>
      </c>
      <c r="G4" s="9"/>
      <c r="H4" s="9"/>
    </row>
    <row r="5" spans="1:8" ht="15.75" customHeight="1">
      <c r="A5" s="7" t="s">
        <v>7</v>
      </c>
      <c r="B5" s="8">
        <v>156732885</v>
      </c>
      <c r="C5" s="8">
        <v>156732885</v>
      </c>
      <c r="D5" s="8">
        <v>156732885</v>
      </c>
      <c r="E5" s="8">
        <f aca="true" t="shared" si="1" ref="E5:E38">D5/B5*100</f>
        <v>100</v>
      </c>
      <c r="F5" s="8">
        <f t="shared" si="0"/>
        <v>100</v>
      </c>
      <c r="G5" s="9"/>
      <c r="H5" s="9"/>
    </row>
    <row r="6" spans="1:8" ht="15.75" customHeight="1">
      <c r="A6" s="7" t="s">
        <v>8</v>
      </c>
      <c r="B6" s="8">
        <v>94028727</v>
      </c>
      <c r="C6" s="8">
        <v>94028727</v>
      </c>
      <c r="D6" s="8">
        <v>94028727</v>
      </c>
      <c r="E6" s="8">
        <f t="shared" si="1"/>
        <v>100</v>
      </c>
      <c r="F6" s="8">
        <f t="shared" si="0"/>
        <v>100</v>
      </c>
      <c r="G6" s="9"/>
      <c r="H6" s="9"/>
    </row>
    <row r="7" spans="1:8" ht="15.75" customHeight="1">
      <c r="A7" s="7" t="s">
        <v>9</v>
      </c>
      <c r="B7" s="8">
        <v>42665435</v>
      </c>
      <c r="C7" s="8">
        <v>42665435</v>
      </c>
      <c r="D7" s="8">
        <v>42665435</v>
      </c>
      <c r="E7" s="8">
        <f t="shared" si="1"/>
        <v>100</v>
      </c>
      <c r="F7" s="8">
        <f t="shared" si="0"/>
        <v>100</v>
      </c>
      <c r="G7" s="9"/>
      <c r="H7" s="9"/>
    </row>
    <row r="8" spans="1:8" ht="15.75" customHeight="1">
      <c r="A8" s="7" t="s">
        <v>10</v>
      </c>
      <c r="B8" s="8">
        <v>46601124</v>
      </c>
      <c r="C8" s="8">
        <v>46601124</v>
      </c>
      <c r="D8" s="8">
        <v>46601124</v>
      </c>
      <c r="E8" s="8">
        <f t="shared" si="1"/>
        <v>100</v>
      </c>
      <c r="F8" s="8">
        <f t="shared" si="0"/>
        <v>100</v>
      </c>
      <c r="G8" s="9"/>
      <c r="H8" s="9"/>
    </row>
    <row r="9" spans="1:8" ht="15.75" customHeight="1">
      <c r="A9" s="7" t="s">
        <v>11</v>
      </c>
      <c r="B9" s="8">
        <v>32772650</v>
      </c>
      <c r="C9" s="8">
        <v>32772650</v>
      </c>
      <c r="D9" s="8">
        <v>32772650</v>
      </c>
      <c r="E9" s="8">
        <f t="shared" si="1"/>
        <v>100</v>
      </c>
      <c r="F9" s="8">
        <f t="shared" si="0"/>
        <v>100</v>
      </c>
      <c r="G9" s="9"/>
      <c r="H9" s="9"/>
    </row>
    <row r="10" spans="1:8" ht="15.75" customHeight="1">
      <c r="A10" s="7" t="s">
        <v>12</v>
      </c>
      <c r="B10" s="8">
        <v>29635177</v>
      </c>
      <c r="C10" s="8">
        <v>29635177</v>
      </c>
      <c r="D10" s="8">
        <v>29635177</v>
      </c>
      <c r="E10" s="8">
        <f t="shared" si="1"/>
        <v>100</v>
      </c>
      <c r="F10" s="8">
        <f t="shared" si="0"/>
        <v>100</v>
      </c>
      <c r="G10" s="9"/>
      <c r="H10" s="9"/>
    </row>
    <row r="11" spans="1:8" ht="15.75" customHeight="1">
      <c r="A11" s="7" t="s">
        <v>13</v>
      </c>
      <c r="B11" s="8">
        <v>142834498</v>
      </c>
      <c r="C11" s="8">
        <v>142834498</v>
      </c>
      <c r="D11" s="8">
        <v>142794539.37</v>
      </c>
      <c r="E11" s="8">
        <f t="shared" si="1"/>
        <v>99.97202452449548</v>
      </c>
      <c r="F11" s="8">
        <f t="shared" si="0"/>
        <v>99.97202452449548</v>
      </c>
      <c r="G11" s="9"/>
      <c r="H11" s="9"/>
    </row>
    <row r="12" spans="1:8" ht="15.75" customHeight="1">
      <c r="A12" s="7" t="s">
        <v>14</v>
      </c>
      <c r="B12" s="8">
        <v>39808965</v>
      </c>
      <c r="C12" s="8">
        <v>39808965</v>
      </c>
      <c r="D12" s="8">
        <v>39808965</v>
      </c>
      <c r="E12" s="8">
        <f t="shared" si="1"/>
        <v>100</v>
      </c>
      <c r="F12" s="8">
        <f t="shared" si="0"/>
        <v>100</v>
      </c>
      <c r="G12" s="9"/>
      <c r="H12" s="9"/>
    </row>
    <row r="13" spans="1:8" ht="15.75" customHeight="1">
      <c r="A13" s="7" t="s">
        <v>15</v>
      </c>
      <c r="B13" s="8">
        <v>21204381</v>
      </c>
      <c r="C13" s="8">
        <v>21204381</v>
      </c>
      <c r="D13" s="8">
        <v>21204381</v>
      </c>
      <c r="E13" s="8">
        <f t="shared" si="1"/>
        <v>100</v>
      </c>
      <c r="F13" s="8">
        <f t="shared" si="0"/>
        <v>100</v>
      </c>
      <c r="G13" s="9"/>
      <c r="H13" s="9"/>
    </row>
    <row r="14" spans="1:8" ht="15.75" customHeight="1">
      <c r="A14" s="7" t="s">
        <v>16</v>
      </c>
      <c r="B14" s="8">
        <v>25226531</v>
      </c>
      <c r="C14" s="8">
        <v>25226531</v>
      </c>
      <c r="D14" s="8">
        <v>25226531</v>
      </c>
      <c r="E14" s="8">
        <f t="shared" si="1"/>
        <v>100</v>
      </c>
      <c r="F14" s="8">
        <f t="shared" si="0"/>
        <v>100</v>
      </c>
      <c r="G14" s="9"/>
      <c r="H14" s="9"/>
    </row>
    <row r="15" spans="1:8" ht="15.75" customHeight="1">
      <c r="A15" s="7" t="s">
        <v>17</v>
      </c>
      <c r="B15" s="8">
        <v>139703648</v>
      </c>
      <c r="C15" s="8">
        <v>139703648</v>
      </c>
      <c r="D15" s="8">
        <v>139703648</v>
      </c>
      <c r="E15" s="8">
        <f t="shared" si="1"/>
        <v>100</v>
      </c>
      <c r="F15" s="8">
        <f t="shared" si="0"/>
        <v>100</v>
      </c>
      <c r="G15" s="9"/>
      <c r="H15" s="9"/>
    </row>
    <row r="16" spans="1:8" ht="15.75" customHeight="1">
      <c r="A16" s="7" t="s">
        <v>18</v>
      </c>
      <c r="B16" s="8">
        <v>12103790</v>
      </c>
      <c r="C16" s="8">
        <v>12103790</v>
      </c>
      <c r="D16" s="8">
        <v>12100287.39</v>
      </c>
      <c r="E16" s="8">
        <f t="shared" si="1"/>
        <v>99.97106187400806</v>
      </c>
      <c r="F16" s="8">
        <f t="shared" si="0"/>
        <v>99.97106187400806</v>
      </c>
      <c r="G16" s="9"/>
      <c r="H16" s="9"/>
    </row>
    <row r="17" spans="1:8" ht="15.75" customHeight="1">
      <c r="A17" s="7" t="s">
        <v>19</v>
      </c>
      <c r="B17" s="8">
        <v>66722279</v>
      </c>
      <c r="C17" s="8">
        <v>66722279</v>
      </c>
      <c r="D17" s="8">
        <v>66722279</v>
      </c>
      <c r="E17" s="8">
        <f t="shared" si="1"/>
        <v>100</v>
      </c>
      <c r="F17" s="8">
        <f t="shared" si="0"/>
        <v>100</v>
      </c>
      <c r="G17" s="9"/>
      <c r="H17" s="9"/>
    </row>
    <row r="18" spans="1:8" ht="15.75" customHeight="1">
      <c r="A18" s="7" t="s">
        <v>20</v>
      </c>
      <c r="B18" s="8">
        <v>28698981</v>
      </c>
      <c r="C18" s="8">
        <v>28698981</v>
      </c>
      <c r="D18" s="8">
        <v>28698981</v>
      </c>
      <c r="E18" s="8">
        <f t="shared" si="1"/>
        <v>100</v>
      </c>
      <c r="F18" s="8">
        <f t="shared" si="0"/>
        <v>100</v>
      </c>
      <c r="G18" s="9"/>
      <c r="H18" s="9"/>
    </row>
    <row r="19" spans="1:8" ht="15.75" customHeight="1">
      <c r="A19" s="7" t="s">
        <v>21</v>
      </c>
      <c r="B19" s="8">
        <v>64648927</v>
      </c>
      <c r="C19" s="8">
        <v>64648927</v>
      </c>
      <c r="D19" s="8">
        <v>64648927</v>
      </c>
      <c r="E19" s="8">
        <f t="shared" si="1"/>
        <v>100</v>
      </c>
      <c r="F19" s="8">
        <f t="shared" si="0"/>
        <v>100</v>
      </c>
      <c r="G19" s="9"/>
      <c r="H19" s="9"/>
    </row>
    <row r="20" spans="1:8" ht="15.75" customHeight="1">
      <c r="A20" s="7" t="s">
        <v>22</v>
      </c>
      <c r="B20" s="8">
        <v>25268978</v>
      </c>
      <c r="C20" s="8">
        <v>25268978</v>
      </c>
      <c r="D20" s="8">
        <v>25268978</v>
      </c>
      <c r="E20" s="8">
        <f t="shared" si="1"/>
        <v>100</v>
      </c>
      <c r="F20" s="8">
        <f t="shared" si="0"/>
        <v>100</v>
      </c>
      <c r="G20" s="9"/>
      <c r="H20" s="9"/>
    </row>
    <row r="21" spans="1:8" ht="15.75" customHeight="1">
      <c r="A21" s="7" t="s">
        <v>23</v>
      </c>
      <c r="B21" s="8">
        <v>51757222</v>
      </c>
      <c r="C21" s="8">
        <v>51757222</v>
      </c>
      <c r="D21" s="8">
        <v>51757222</v>
      </c>
      <c r="E21" s="8">
        <f t="shared" si="1"/>
        <v>100</v>
      </c>
      <c r="F21" s="8">
        <f t="shared" si="0"/>
        <v>100</v>
      </c>
      <c r="G21" s="9"/>
      <c r="H21" s="9"/>
    </row>
    <row r="22" spans="1:8" ht="15.75" customHeight="1">
      <c r="A22" s="7" t="s">
        <v>24</v>
      </c>
      <c r="B22" s="8">
        <v>26911366</v>
      </c>
      <c r="C22" s="8">
        <v>26911366</v>
      </c>
      <c r="D22" s="8">
        <v>26911366</v>
      </c>
      <c r="E22" s="8">
        <f t="shared" si="1"/>
        <v>100</v>
      </c>
      <c r="F22" s="8">
        <f t="shared" si="0"/>
        <v>100</v>
      </c>
      <c r="G22" s="9"/>
      <c r="H22" s="9"/>
    </row>
    <row r="23" spans="1:8" ht="15.75" customHeight="1">
      <c r="A23" s="7" t="s">
        <v>25</v>
      </c>
      <c r="B23" s="8">
        <v>18275720</v>
      </c>
      <c r="C23" s="8">
        <v>18275720</v>
      </c>
      <c r="D23" s="8">
        <v>18275720</v>
      </c>
      <c r="E23" s="8">
        <f t="shared" si="1"/>
        <v>100</v>
      </c>
      <c r="F23" s="8">
        <f t="shared" si="0"/>
        <v>100</v>
      </c>
      <c r="G23" s="9"/>
      <c r="H23" s="9"/>
    </row>
    <row r="24" spans="1:8" ht="15.75" customHeight="1">
      <c r="A24" s="7" t="s">
        <v>26</v>
      </c>
      <c r="B24" s="8">
        <v>16384454</v>
      </c>
      <c r="C24" s="8">
        <v>16384454</v>
      </c>
      <c r="D24" s="8">
        <v>16384454</v>
      </c>
      <c r="E24" s="8">
        <f t="shared" si="1"/>
        <v>100</v>
      </c>
      <c r="F24" s="8">
        <f t="shared" si="0"/>
        <v>100</v>
      </c>
      <c r="G24" s="9"/>
      <c r="H24" s="9"/>
    </row>
    <row r="25" spans="1:8" ht="15.75" customHeight="1">
      <c r="A25" s="7" t="s">
        <v>27</v>
      </c>
      <c r="B25" s="8">
        <v>17818076</v>
      </c>
      <c r="C25" s="8">
        <v>17818076</v>
      </c>
      <c r="D25" s="8">
        <v>17818076</v>
      </c>
      <c r="E25" s="8">
        <f t="shared" si="1"/>
        <v>100</v>
      </c>
      <c r="F25" s="8">
        <f t="shared" si="0"/>
        <v>100</v>
      </c>
      <c r="G25" s="9"/>
      <c r="H25" s="9"/>
    </row>
    <row r="26" spans="1:8" ht="15.75" customHeight="1">
      <c r="A26" s="7" t="s">
        <v>28</v>
      </c>
      <c r="B26" s="8">
        <v>42442490</v>
      </c>
      <c r="C26" s="8">
        <v>42442490</v>
      </c>
      <c r="D26" s="8">
        <v>42442490</v>
      </c>
      <c r="E26" s="8">
        <f t="shared" si="1"/>
        <v>100</v>
      </c>
      <c r="F26" s="8">
        <f t="shared" si="0"/>
        <v>100</v>
      </c>
      <c r="G26" s="9"/>
      <c r="H26" s="9"/>
    </row>
    <row r="27" spans="1:8" ht="15.75" customHeight="1">
      <c r="A27" s="7" t="s">
        <v>29</v>
      </c>
      <c r="B27" s="8">
        <v>26719577</v>
      </c>
      <c r="C27" s="8">
        <v>26719577</v>
      </c>
      <c r="D27" s="8">
        <v>26719577</v>
      </c>
      <c r="E27" s="8">
        <f t="shared" si="1"/>
        <v>100</v>
      </c>
      <c r="F27" s="8">
        <f t="shared" si="0"/>
        <v>100</v>
      </c>
      <c r="G27" s="9"/>
      <c r="H27" s="9"/>
    </row>
    <row r="28" spans="1:8" ht="15.75" customHeight="1">
      <c r="A28" s="7" t="s">
        <v>30</v>
      </c>
      <c r="B28" s="8">
        <v>55828314</v>
      </c>
      <c r="C28" s="8">
        <v>55828314</v>
      </c>
      <c r="D28" s="8">
        <v>55828314</v>
      </c>
      <c r="E28" s="8">
        <f t="shared" si="1"/>
        <v>100</v>
      </c>
      <c r="F28" s="8">
        <f t="shared" si="0"/>
        <v>100</v>
      </c>
      <c r="G28" s="9"/>
      <c r="H28" s="9"/>
    </row>
    <row r="29" spans="1:8" ht="15.75" customHeight="1">
      <c r="A29" s="7" t="s">
        <v>31</v>
      </c>
      <c r="B29" s="8">
        <v>81234985</v>
      </c>
      <c r="C29" s="8">
        <v>81234985</v>
      </c>
      <c r="D29" s="8">
        <v>81234985</v>
      </c>
      <c r="E29" s="8">
        <f t="shared" si="1"/>
        <v>100</v>
      </c>
      <c r="F29" s="8">
        <f t="shared" si="0"/>
        <v>100</v>
      </c>
      <c r="G29" s="9"/>
      <c r="H29" s="9"/>
    </row>
    <row r="30" spans="1:8" ht="15.75" customHeight="1">
      <c r="A30" s="7" t="s">
        <v>32</v>
      </c>
      <c r="B30" s="8">
        <v>8499963</v>
      </c>
      <c r="C30" s="8">
        <v>8499963</v>
      </c>
      <c r="D30" s="8">
        <v>8499963</v>
      </c>
      <c r="E30" s="8">
        <f t="shared" si="1"/>
        <v>100</v>
      </c>
      <c r="F30" s="8">
        <f t="shared" si="0"/>
        <v>100</v>
      </c>
      <c r="G30" s="9"/>
      <c r="H30" s="9"/>
    </row>
    <row r="31" spans="1:8" ht="15.75" customHeight="1">
      <c r="A31" s="7" t="s">
        <v>33</v>
      </c>
      <c r="B31" s="8">
        <v>20609705</v>
      </c>
      <c r="C31" s="8">
        <v>20609705</v>
      </c>
      <c r="D31" s="8">
        <v>20609705</v>
      </c>
      <c r="E31" s="8">
        <f t="shared" si="1"/>
        <v>100</v>
      </c>
      <c r="F31" s="8">
        <f t="shared" si="0"/>
        <v>100</v>
      </c>
      <c r="G31" s="9"/>
      <c r="H31" s="9"/>
    </row>
    <row r="32" spans="1:8" ht="15.75" customHeight="1">
      <c r="A32" s="7" t="s">
        <v>34</v>
      </c>
      <c r="B32" s="8">
        <v>27530845</v>
      </c>
      <c r="C32" s="8">
        <v>27530845</v>
      </c>
      <c r="D32" s="8">
        <v>27530845.000000004</v>
      </c>
      <c r="E32" s="8">
        <f t="shared" si="1"/>
        <v>100.00000000000003</v>
      </c>
      <c r="F32" s="8">
        <f t="shared" si="0"/>
        <v>100.00000000000003</v>
      </c>
      <c r="G32" s="9"/>
      <c r="H32" s="9"/>
    </row>
    <row r="33" spans="1:8" ht="15.75" customHeight="1">
      <c r="A33" s="7" t="s">
        <v>35</v>
      </c>
      <c r="B33" s="8">
        <v>23235745</v>
      </c>
      <c r="C33" s="8">
        <v>23235745</v>
      </c>
      <c r="D33" s="8">
        <v>23235745</v>
      </c>
      <c r="E33" s="8">
        <f t="shared" si="1"/>
        <v>100</v>
      </c>
      <c r="F33" s="8">
        <f t="shared" si="0"/>
        <v>100</v>
      </c>
      <c r="G33" s="9"/>
      <c r="H33" s="9"/>
    </row>
    <row r="34" spans="1:8" ht="15.75" customHeight="1">
      <c r="A34" s="7" t="s">
        <v>36</v>
      </c>
      <c r="B34" s="8">
        <v>44241312</v>
      </c>
      <c r="C34" s="8">
        <v>44241312</v>
      </c>
      <c r="D34" s="8">
        <v>44241312</v>
      </c>
      <c r="E34" s="8">
        <f t="shared" si="1"/>
        <v>100</v>
      </c>
      <c r="F34" s="8">
        <f t="shared" si="0"/>
        <v>100</v>
      </c>
      <c r="G34" s="9"/>
      <c r="H34" s="9"/>
    </row>
    <row r="35" spans="1:8" ht="15.75" customHeight="1">
      <c r="A35" s="7" t="s">
        <v>37</v>
      </c>
      <c r="B35" s="8">
        <v>52815338</v>
      </c>
      <c r="C35" s="8">
        <v>52815338</v>
      </c>
      <c r="D35" s="8">
        <v>52815338</v>
      </c>
      <c r="E35" s="8">
        <f t="shared" si="1"/>
        <v>100</v>
      </c>
      <c r="F35" s="8">
        <f t="shared" si="0"/>
        <v>100</v>
      </c>
      <c r="G35" s="9"/>
      <c r="H35" s="9"/>
    </row>
    <row r="36" spans="1:8" ht="17.25" customHeight="1">
      <c r="A36" s="7" t="s">
        <v>38</v>
      </c>
      <c r="B36" s="8">
        <v>67830713</v>
      </c>
      <c r="C36" s="8">
        <v>67830713</v>
      </c>
      <c r="D36" s="8">
        <v>67830713</v>
      </c>
      <c r="E36" s="8">
        <f t="shared" si="1"/>
        <v>100</v>
      </c>
      <c r="F36" s="8">
        <f t="shared" si="0"/>
        <v>100</v>
      </c>
      <c r="G36" s="9"/>
      <c r="H36" s="9"/>
    </row>
    <row r="37" spans="1:8" ht="15.75" customHeight="1" hidden="1">
      <c r="A37" s="7" t="s">
        <v>39</v>
      </c>
      <c r="B37" s="8">
        <v>0</v>
      </c>
      <c r="C37" s="8">
        <v>0</v>
      </c>
      <c r="D37" s="8">
        <v>0</v>
      </c>
      <c r="E37" s="8" t="e">
        <f t="shared" si="1"/>
        <v>#DIV/0!</v>
      </c>
      <c r="F37" s="8">
        <v>0</v>
      </c>
      <c r="G37" s="9"/>
      <c r="H37" s="9"/>
    </row>
    <row r="38" spans="1:7" ht="18" customHeight="1">
      <c r="A38" s="11" t="s">
        <v>40</v>
      </c>
      <c r="B38" s="12">
        <f>SUM(B4:B37)</f>
        <v>2651447409</v>
      </c>
      <c r="C38" s="12">
        <f>SUM(C4:C37)</f>
        <v>2734995709</v>
      </c>
      <c r="D38" s="12">
        <f>SUM(D4:D37)</f>
        <v>2734952247.76</v>
      </c>
      <c r="E38" s="12">
        <f t="shared" si="1"/>
        <v>103.14940581044729</v>
      </c>
      <c r="F38" s="12">
        <f t="shared" si="0"/>
        <v>99.99841092109006</v>
      </c>
      <c r="G38" s="9"/>
    </row>
    <row r="39" ht="12.75">
      <c r="G39" s="9"/>
    </row>
    <row r="41" spans="1:6" ht="16.5">
      <c r="A41" s="13"/>
      <c r="B41" s="13"/>
      <c r="C41" s="14"/>
      <c r="D41" s="21"/>
      <c r="E41" s="21"/>
      <c r="F41" s="21"/>
    </row>
    <row r="42" spans="1:6" ht="16.5">
      <c r="A42" s="14"/>
      <c r="B42" s="14"/>
      <c r="C42" s="14"/>
      <c r="D42" s="14"/>
      <c r="E42" s="14"/>
      <c r="F42" s="14"/>
    </row>
    <row r="43" spans="1:6" ht="10.5" customHeight="1">
      <c r="A43" s="14"/>
      <c r="B43" s="14"/>
      <c r="C43" s="14"/>
      <c r="D43" s="14"/>
      <c r="E43" s="14"/>
      <c r="F43" s="14"/>
    </row>
    <row r="44" spans="1:6" ht="16.5">
      <c r="A44" s="15"/>
      <c r="B44" s="15"/>
      <c r="C44" s="14"/>
      <c r="D44" s="14"/>
      <c r="E44" s="14"/>
      <c r="F44" s="14"/>
    </row>
    <row r="45" spans="1:6" ht="16.5">
      <c r="A45" s="15"/>
      <c r="B45" s="15"/>
      <c r="C45" s="14"/>
      <c r="D45" s="38"/>
      <c r="E45" s="38"/>
      <c r="F45" s="38"/>
    </row>
  </sheetData>
  <sheetProtection/>
  <mergeCells count="3">
    <mergeCell ref="A1:F1"/>
    <mergeCell ref="C2:F2"/>
    <mergeCell ref="D45:F4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45"/>
  <sheetViews>
    <sheetView zoomScalePageLayoutView="0" workbookViewId="0" topLeftCell="A1">
      <selection activeCell="A39" sqref="A39:IV42"/>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63" customHeight="1">
      <c r="A1" s="36" t="s">
        <v>69</v>
      </c>
      <c r="B1" s="36"/>
      <c r="C1" s="36"/>
      <c r="D1" s="36"/>
      <c r="E1" s="36"/>
      <c r="F1" s="36"/>
    </row>
    <row r="2" spans="1:6" ht="15.75">
      <c r="A2" s="2" t="s">
        <v>0</v>
      </c>
      <c r="B2" s="2"/>
      <c r="C2" s="37" t="s">
        <v>1</v>
      </c>
      <c r="D2" s="37"/>
      <c r="E2" s="37"/>
      <c r="F2" s="37"/>
    </row>
    <row r="3" spans="1:6" ht="32.25" customHeight="1">
      <c r="A3" s="4" t="s">
        <v>2</v>
      </c>
      <c r="B3" s="4" t="s">
        <v>78</v>
      </c>
      <c r="C3" s="5" t="s">
        <v>79</v>
      </c>
      <c r="D3" s="5" t="s">
        <v>3</v>
      </c>
      <c r="E3" s="6" t="s">
        <v>4</v>
      </c>
      <c r="F3" s="6" t="s">
        <v>5</v>
      </c>
    </row>
    <row r="4" spans="1:8" ht="15.75" customHeight="1">
      <c r="A4" s="7" t="s">
        <v>6</v>
      </c>
      <c r="B4" s="8">
        <v>1424216466</v>
      </c>
      <c r="C4" s="8">
        <v>1378045766</v>
      </c>
      <c r="D4" s="8">
        <v>1378045766</v>
      </c>
      <c r="E4" s="8">
        <f>D4/B4*100</f>
        <v>96.75816836118506</v>
      </c>
      <c r="F4" s="8">
        <f aca="true" t="shared" si="0" ref="F4:F38">D4/C4*100</f>
        <v>100</v>
      </c>
      <c r="G4" s="9"/>
      <c r="H4" s="9"/>
    </row>
    <row r="5" spans="1:8" ht="15.75" customHeight="1">
      <c r="A5" s="7" t="s">
        <v>7</v>
      </c>
      <c r="B5" s="8">
        <v>213942874</v>
      </c>
      <c r="C5" s="8">
        <v>213942874</v>
      </c>
      <c r="D5" s="8">
        <v>213942874</v>
      </c>
      <c r="E5" s="8">
        <f aca="true" t="shared" si="1" ref="E5:E38">D5/B5*100</f>
        <v>100</v>
      </c>
      <c r="F5" s="8">
        <f t="shared" si="0"/>
        <v>100</v>
      </c>
      <c r="G5" s="9"/>
      <c r="H5" s="9"/>
    </row>
    <row r="6" spans="1:8" ht="15.75" customHeight="1">
      <c r="A6" s="7" t="s">
        <v>8</v>
      </c>
      <c r="B6" s="8">
        <v>122402304</v>
      </c>
      <c r="C6" s="8">
        <v>122402304</v>
      </c>
      <c r="D6" s="8">
        <v>122402304</v>
      </c>
      <c r="E6" s="8">
        <f t="shared" si="1"/>
        <v>100</v>
      </c>
      <c r="F6" s="8">
        <f t="shared" si="0"/>
        <v>100</v>
      </c>
      <c r="G6" s="9"/>
      <c r="H6" s="9"/>
    </row>
    <row r="7" spans="1:8" ht="15.75" customHeight="1">
      <c r="A7" s="7" t="s">
        <v>9</v>
      </c>
      <c r="B7" s="8">
        <v>48925606</v>
      </c>
      <c r="C7" s="8">
        <v>48925606</v>
      </c>
      <c r="D7" s="8">
        <v>48925606</v>
      </c>
      <c r="E7" s="8">
        <f t="shared" si="1"/>
        <v>100</v>
      </c>
      <c r="F7" s="8">
        <f t="shared" si="0"/>
        <v>100</v>
      </c>
      <c r="G7" s="9"/>
      <c r="H7" s="9"/>
    </row>
    <row r="8" spans="1:8" ht="15.75" customHeight="1">
      <c r="A8" s="7" t="s">
        <v>10</v>
      </c>
      <c r="B8" s="8">
        <v>60652934</v>
      </c>
      <c r="C8" s="8">
        <v>60652934</v>
      </c>
      <c r="D8" s="8">
        <v>60652934</v>
      </c>
      <c r="E8" s="8">
        <f t="shared" si="1"/>
        <v>100</v>
      </c>
      <c r="F8" s="8">
        <f t="shared" si="0"/>
        <v>100</v>
      </c>
      <c r="G8" s="9"/>
      <c r="H8" s="9"/>
    </row>
    <row r="9" spans="1:8" ht="15.75" customHeight="1">
      <c r="A9" s="7" t="s">
        <v>11</v>
      </c>
      <c r="B9" s="8">
        <v>39429102</v>
      </c>
      <c r="C9" s="8">
        <v>39429102</v>
      </c>
      <c r="D9" s="8">
        <v>39429102</v>
      </c>
      <c r="E9" s="8">
        <f t="shared" si="1"/>
        <v>100</v>
      </c>
      <c r="F9" s="8">
        <f t="shared" si="0"/>
        <v>100</v>
      </c>
      <c r="G9" s="9"/>
      <c r="H9" s="9"/>
    </row>
    <row r="10" spans="1:8" ht="15.75" customHeight="1">
      <c r="A10" s="7" t="s">
        <v>12</v>
      </c>
      <c r="B10" s="8">
        <v>78903353</v>
      </c>
      <c r="C10" s="8">
        <v>78903353</v>
      </c>
      <c r="D10" s="8">
        <v>78903353</v>
      </c>
      <c r="E10" s="8">
        <f t="shared" si="1"/>
        <v>100</v>
      </c>
      <c r="F10" s="8">
        <f t="shared" si="0"/>
        <v>100</v>
      </c>
      <c r="G10" s="9"/>
      <c r="H10" s="9"/>
    </row>
    <row r="11" spans="1:8" ht="15.75" customHeight="1">
      <c r="A11" s="7" t="s">
        <v>13</v>
      </c>
      <c r="B11" s="8">
        <v>327537124</v>
      </c>
      <c r="C11" s="8">
        <v>327537124</v>
      </c>
      <c r="D11" s="8">
        <v>326555153.61</v>
      </c>
      <c r="E11" s="8">
        <f t="shared" si="1"/>
        <v>99.70019569751123</v>
      </c>
      <c r="F11" s="8">
        <f t="shared" si="0"/>
        <v>99.70019569751123</v>
      </c>
      <c r="G11" s="9"/>
      <c r="H11" s="9"/>
    </row>
    <row r="12" spans="1:8" ht="15.75" customHeight="1">
      <c r="A12" s="7" t="s">
        <v>14</v>
      </c>
      <c r="B12" s="8">
        <v>92795093</v>
      </c>
      <c r="C12" s="8">
        <v>92795093</v>
      </c>
      <c r="D12" s="8">
        <v>92795093</v>
      </c>
      <c r="E12" s="8">
        <f t="shared" si="1"/>
        <v>100</v>
      </c>
      <c r="F12" s="8">
        <f t="shared" si="0"/>
        <v>100</v>
      </c>
      <c r="G12" s="9"/>
      <c r="H12" s="9"/>
    </row>
    <row r="13" spans="1:8" ht="15.75" customHeight="1">
      <c r="A13" s="7" t="s">
        <v>15</v>
      </c>
      <c r="B13" s="8">
        <v>60063653</v>
      </c>
      <c r="C13" s="8">
        <v>60063653</v>
      </c>
      <c r="D13" s="8">
        <v>60063653</v>
      </c>
      <c r="E13" s="8">
        <f t="shared" si="1"/>
        <v>100</v>
      </c>
      <c r="F13" s="8">
        <f t="shared" si="0"/>
        <v>100</v>
      </c>
      <c r="G13" s="9"/>
      <c r="H13" s="9"/>
    </row>
    <row r="14" spans="1:8" ht="15.75" customHeight="1">
      <c r="A14" s="7" t="s">
        <v>16</v>
      </c>
      <c r="B14" s="8">
        <v>79036835</v>
      </c>
      <c r="C14" s="8">
        <v>79036835</v>
      </c>
      <c r="D14" s="8">
        <v>79036835</v>
      </c>
      <c r="E14" s="8">
        <f t="shared" si="1"/>
        <v>100</v>
      </c>
      <c r="F14" s="8">
        <f t="shared" si="0"/>
        <v>100</v>
      </c>
      <c r="G14" s="9"/>
      <c r="H14" s="9"/>
    </row>
    <row r="15" spans="1:8" ht="15.75" customHeight="1">
      <c r="A15" s="7" t="s">
        <v>17</v>
      </c>
      <c r="B15" s="8">
        <v>200373327</v>
      </c>
      <c r="C15" s="8">
        <v>200373327</v>
      </c>
      <c r="D15" s="8">
        <v>200373327</v>
      </c>
      <c r="E15" s="8">
        <f t="shared" si="1"/>
        <v>100</v>
      </c>
      <c r="F15" s="8">
        <f t="shared" si="0"/>
        <v>100</v>
      </c>
      <c r="G15" s="9"/>
      <c r="H15" s="9"/>
    </row>
    <row r="16" spans="1:8" ht="15.75" customHeight="1">
      <c r="A16" s="7" t="s">
        <v>18</v>
      </c>
      <c r="B16" s="8">
        <v>42555917</v>
      </c>
      <c r="C16" s="8">
        <v>42555917</v>
      </c>
      <c r="D16" s="8">
        <v>42555916.59</v>
      </c>
      <c r="E16" s="8">
        <f t="shared" si="1"/>
        <v>99.99999903656172</v>
      </c>
      <c r="F16" s="8">
        <f t="shared" si="0"/>
        <v>99.99999903656172</v>
      </c>
      <c r="G16" s="9"/>
      <c r="H16" s="9"/>
    </row>
    <row r="17" spans="1:8" ht="15.75" customHeight="1">
      <c r="A17" s="7" t="s">
        <v>19</v>
      </c>
      <c r="B17" s="8">
        <v>129580962</v>
      </c>
      <c r="C17" s="8">
        <v>129580962</v>
      </c>
      <c r="D17" s="8">
        <v>129580962</v>
      </c>
      <c r="E17" s="8">
        <f t="shared" si="1"/>
        <v>100</v>
      </c>
      <c r="F17" s="8">
        <f t="shared" si="0"/>
        <v>100</v>
      </c>
      <c r="G17" s="9"/>
      <c r="H17" s="9"/>
    </row>
    <row r="18" spans="1:8" ht="15.75" customHeight="1">
      <c r="A18" s="7" t="s">
        <v>20</v>
      </c>
      <c r="B18" s="8">
        <v>54538004</v>
      </c>
      <c r="C18" s="8">
        <v>54538004</v>
      </c>
      <c r="D18" s="8">
        <v>54538004</v>
      </c>
      <c r="E18" s="8">
        <f t="shared" si="1"/>
        <v>100</v>
      </c>
      <c r="F18" s="8">
        <f t="shared" si="0"/>
        <v>100</v>
      </c>
      <c r="G18" s="9"/>
      <c r="H18" s="9"/>
    </row>
    <row r="19" spans="1:8" ht="15.75" customHeight="1">
      <c r="A19" s="7" t="s">
        <v>21</v>
      </c>
      <c r="B19" s="8">
        <v>119956524</v>
      </c>
      <c r="C19" s="8">
        <v>119956524</v>
      </c>
      <c r="D19" s="8">
        <v>119956524</v>
      </c>
      <c r="E19" s="8">
        <f t="shared" si="1"/>
        <v>100</v>
      </c>
      <c r="F19" s="8">
        <f t="shared" si="0"/>
        <v>100</v>
      </c>
      <c r="G19" s="9"/>
      <c r="H19" s="9"/>
    </row>
    <row r="20" spans="1:8" ht="15.75" customHeight="1">
      <c r="A20" s="7" t="s">
        <v>22</v>
      </c>
      <c r="B20" s="8">
        <v>61911742</v>
      </c>
      <c r="C20" s="8">
        <v>61911742</v>
      </c>
      <c r="D20" s="8">
        <v>61911742</v>
      </c>
      <c r="E20" s="8">
        <f t="shared" si="1"/>
        <v>100</v>
      </c>
      <c r="F20" s="8">
        <f t="shared" si="0"/>
        <v>100</v>
      </c>
      <c r="G20" s="9"/>
      <c r="H20" s="9"/>
    </row>
    <row r="21" spans="1:8" ht="15.75" customHeight="1">
      <c r="A21" s="7" t="s">
        <v>23</v>
      </c>
      <c r="B21" s="8">
        <v>128496283</v>
      </c>
      <c r="C21" s="8">
        <v>128496283</v>
      </c>
      <c r="D21" s="8">
        <v>128496283</v>
      </c>
      <c r="E21" s="8">
        <f t="shared" si="1"/>
        <v>100</v>
      </c>
      <c r="F21" s="8">
        <f t="shared" si="0"/>
        <v>100</v>
      </c>
      <c r="G21" s="9"/>
      <c r="H21" s="9"/>
    </row>
    <row r="22" spans="1:8" ht="15.75" customHeight="1">
      <c r="A22" s="7" t="s">
        <v>24</v>
      </c>
      <c r="B22" s="8">
        <v>103475517</v>
      </c>
      <c r="C22" s="8">
        <v>103475517</v>
      </c>
      <c r="D22" s="8">
        <v>103475517</v>
      </c>
      <c r="E22" s="8">
        <f t="shared" si="1"/>
        <v>100</v>
      </c>
      <c r="F22" s="8">
        <f t="shared" si="0"/>
        <v>100</v>
      </c>
      <c r="G22" s="9"/>
      <c r="H22" s="9"/>
    </row>
    <row r="23" spans="1:8" ht="15.75" customHeight="1">
      <c r="A23" s="7" t="s">
        <v>25</v>
      </c>
      <c r="B23" s="8">
        <v>88107842</v>
      </c>
      <c r="C23" s="8">
        <v>88107842</v>
      </c>
      <c r="D23" s="8">
        <v>88107842</v>
      </c>
      <c r="E23" s="8">
        <f t="shared" si="1"/>
        <v>100</v>
      </c>
      <c r="F23" s="8">
        <f t="shared" si="0"/>
        <v>100</v>
      </c>
      <c r="G23" s="9"/>
      <c r="H23" s="9"/>
    </row>
    <row r="24" spans="1:8" ht="15.75" customHeight="1">
      <c r="A24" s="7" t="s">
        <v>26</v>
      </c>
      <c r="B24" s="8">
        <v>62776469</v>
      </c>
      <c r="C24" s="8">
        <v>62776469</v>
      </c>
      <c r="D24" s="8">
        <v>62776469</v>
      </c>
      <c r="E24" s="8">
        <f t="shared" si="1"/>
        <v>100</v>
      </c>
      <c r="F24" s="8">
        <f t="shared" si="0"/>
        <v>100</v>
      </c>
      <c r="G24" s="9"/>
      <c r="H24" s="9"/>
    </row>
    <row r="25" spans="1:8" ht="15.75" customHeight="1">
      <c r="A25" s="7" t="s">
        <v>27</v>
      </c>
      <c r="B25" s="8">
        <v>81475686</v>
      </c>
      <c r="C25" s="8">
        <v>81475686</v>
      </c>
      <c r="D25" s="8">
        <v>81475686.00000001</v>
      </c>
      <c r="E25" s="8">
        <f t="shared" si="1"/>
        <v>100.00000000000003</v>
      </c>
      <c r="F25" s="8">
        <f t="shared" si="0"/>
        <v>100.00000000000003</v>
      </c>
      <c r="G25" s="9"/>
      <c r="H25" s="9"/>
    </row>
    <row r="26" spans="1:8" ht="15.75" customHeight="1">
      <c r="A26" s="7" t="s">
        <v>28</v>
      </c>
      <c r="B26" s="8">
        <v>113853953</v>
      </c>
      <c r="C26" s="8">
        <v>113853953</v>
      </c>
      <c r="D26" s="8">
        <v>113853953</v>
      </c>
      <c r="E26" s="8">
        <f t="shared" si="1"/>
        <v>100</v>
      </c>
      <c r="F26" s="8">
        <f t="shared" si="0"/>
        <v>100</v>
      </c>
      <c r="G26" s="9"/>
      <c r="H26" s="9"/>
    </row>
    <row r="27" spans="1:8" ht="15.75" customHeight="1">
      <c r="A27" s="7" t="s">
        <v>29</v>
      </c>
      <c r="B27" s="8">
        <v>71093645</v>
      </c>
      <c r="C27" s="8">
        <v>71093645</v>
      </c>
      <c r="D27" s="8">
        <v>71093645</v>
      </c>
      <c r="E27" s="8">
        <f t="shared" si="1"/>
        <v>100</v>
      </c>
      <c r="F27" s="8">
        <f t="shared" si="0"/>
        <v>100</v>
      </c>
      <c r="G27" s="9"/>
      <c r="H27" s="9"/>
    </row>
    <row r="28" spans="1:8" ht="15.75" customHeight="1">
      <c r="A28" s="7" t="s">
        <v>30</v>
      </c>
      <c r="B28" s="8">
        <v>127747414</v>
      </c>
      <c r="C28" s="8">
        <v>127747414</v>
      </c>
      <c r="D28" s="8">
        <v>127747414</v>
      </c>
      <c r="E28" s="8">
        <f t="shared" si="1"/>
        <v>100</v>
      </c>
      <c r="F28" s="8">
        <f t="shared" si="0"/>
        <v>100</v>
      </c>
      <c r="G28" s="9"/>
      <c r="H28" s="9"/>
    </row>
    <row r="29" spans="1:8" ht="15.75" customHeight="1">
      <c r="A29" s="7" t="s">
        <v>31</v>
      </c>
      <c r="B29" s="8">
        <v>176381257</v>
      </c>
      <c r="C29" s="8">
        <v>176381257</v>
      </c>
      <c r="D29" s="8">
        <v>176381257</v>
      </c>
      <c r="E29" s="8">
        <f t="shared" si="1"/>
        <v>100</v>
      </c>
      <c r="F29" s="8">
        <f t="shared" si="0"/>
        <v>100</v>
      </c>
      <c r="G29" s="9"/>
      <c r="H29" s="9"/>
    </row>
    <row r="30" spans="1:8" ht="15.75" customHeight="1">
      <c r="A30" s="7" t="s">
        <v>32</v>
      </c>
      <c r="B30" s="8">
        <v>38329517</v>
      </c>
      <c r="C30" s="8">
        <v>38329517</v>
      </c>
      <c r="D30" s="8">
        <v>38329517</v>
      </c>
      <c r="E30" s="8">
        <f t="shared" si="1"/>
        <v>100</v>
      </c>
      <c r="F30" s="8">
        <f t="shared" si="0"/>
        <v>100</v>
      </c>
      <c r="G30" s="9"/>
      <c r="H30" s="9"/>
    </row>
    <row r="31" spans="1:8" ht="15.75" customHeight="1">
      <c r="A31" s="7" t="s">
        <v>33</v>
      </c>
      <c r="B31" s="8">
        <v>74319090</v>
      </c>
      <c r="C31" s="8">
        <v>74319090</v>
      </c>
      <c r="D31" s="8">
        <v>74319090</v>
      </c>
      <c r="E31" s="8">
        <f t="shared" si="1"/>
        <v>100</v>
      </c>
      <c r="F31" s="8">
        <f t="shared" si="0"/>
        <v>100</v>
      </c>
      <c r="G31" s="9"/>
      <c r="H31" s="9"/>
    </row>
    <row r="32" spans="1:8" ht="15.75" customHeight="1">
      <c r="A32" s="7" t="s">
        <v>34</v>
      </c>
      <c r="B32" s="8">
        <v>94451757</v>
      </c>
      <c r="C32" s="8">
        <v>94451757</v>
      </c>
      <c r="D32" s="8">
        <v>94451757</v>
      </c>
      <c r="E32" s="8">
        <f t="shared" si="1"/>
        <v>100</v>
      </c>
      <c r="F32" s="8">
        <f t="shared" si="0"/>
        <v>100</v>
      </c>
      <c r="G32" s="9"/>
      <c r="H32" s="9"/>
    </row>
    <row r="33" spans="1:8" ht="15.75" customHeight="1">
      <c r="A33" s="7" t="s">
        <v>35</v>
      </c>
      <c r="B33" s="8">
        <v>56483307</v>
      </c>
      <c r="C33" s="8">
        <v>56483307</v>
      </c>
      <c r="D33" s="8">
        <v>56483307</v>
      </c>
      <c r="E33" s="8">
        <f t="shared" si="1"/>
        <v>100</v>
      </c>
      <c r="F33" s="8">
        <f t="shared" si="0"/>
        <v>100</v>
      </c>
      <c r="G33" s="9"/>
      <c r="H33" s="9"/>
    </row>
    <row r="34" spans="1:8" ht="15.75" customHeight="1">
      <c r="A34" s="7" t="s">
        <v>36</v>
      </c>
      <c r="B34" s="8">
        <v>106000420</v>
      </c>
      <c r="C34" s="8">
        <v>106000420</v>
      </c>
      <c r="D34" s="8">
        <v>106000420</v>
      </c>
      <c r="E34" s="8">
        <f t="shared" si="1"/>
        <v>100</v>
      </c>
      <c r="F34" s="8">
        <f t="shared" si="0"/>
        <v>100</v>
      </c>
      <c r="G34" s="9"/>
      <c r="H34" s="9"/>
    </row>
    <row r="35" spans="1:8" ht="15.75" customHeight="1">
      <c r="A35" s="7" t="s">
        <v>37</v>
      </c>
      <c r="B35" s="8">
        <v>105232879</v>
      </c>
      <c r="C35" s="8">
        <v>105232879</v>
      </c>
      <c r="D35" s="8">
        <v>105232879</v>
      </c>
      <c r="E35" s="8">
        <f t="shared" si="1"/>
        <v>100</v>
      </c>
      <c r="F35" s="8">
        <f t="shared" si="0"/>
        <v>100</v>
      </c>
      <c r="G35" s="9"/>
      <c r="H35" s="9"/>
    </row>
    <row r="36" spans="1:8" ht="15.75" customHeight="1">
      <c r="A36" s="7" t="s">
        <v>38</v>
      </c>
      <c r="B36" s="8">
        <v>172605076</v>
      </c>
      <c r="C36" s="8">
        <v>172605076</v>
      </c>
      <c r="D36" s="8">
        <v>172605076</v>
      </c>
      <c r="E36" s="8">
        <f t="shared" si="1"/>
        <v>100</v>
      </c>
      <c r="F36" s="8">
        <f t="shared" si="0"/>
        <v>100</v>
      </c>
      <c r="G36" s="9"/>
      <c r="H36" s="9"/>
    </row>
    <row r="37" spans="1:8" ht="15.75" customHeight="1" hidden="1">
      <c r="A37" s="7" t="s">
        <v>39</v>
      </c>
      <c r="B37" s="8">
        <v>0</v>
      </c>
      <c r="C37" s="8">
        <v>0</v>
      </c>
      <c r="D37" s="8">
        <v>0</v>
      </c>
      <c r="E37" s="8" t="e">
        <f t="shared" si="1"/>
        <v>#DIV/0!</v>
      </c>
      <c r="F37" s="8">
        <v>0</v>
      </c>
      <c r="G37" s="9"/>
      <c r="H37" s="9"/>
    </row>
    <row r="38" spans="1:7" ht="18" customHeight="1">
      <c r="A38" s="11" t="s">
        <v>40</v>
      </c>
      <c r="B38" s="12">
        <f>SUM(B4:B37)</f>
        <v>4757651932</v>
      </c>
      <c r="C38" s="12">
        <f>SUM(C4:C37)</f>
        <v>4711481232</v>
      </c>
      <c r="D38" s="12">
        <f>SUM(D4:D37)</f>
        <v>4710499261.200001</v>
      </c>
      <c r="E38" s="12">
        <f t="shared" si="1"/>
        <v>99.00890877529628</v>
      </c>
      <c r="F38" s="12">
        <f t="shared" si="0"/>
        <v>99.97915791761346</v>
      </c>
      <c r="G38" s="9"/>
    </row>
    <row r="39" ht="12.75">
      <c r="G39" s="9"/>
    </row>
    <row r="41" spans="1:6" ht="16.5">
      <c r="A41" s="13"/>
      <c r="B41" s="13"/>
      <c r="C41" s="14"/>
      <c r="D41" s="38"/>
      <c r="E41" s="38"/>
      <c r="F41" s="38"/>
    </row>
    <row r="42" spans="1:6" ht="16.5">
      <c r="A42" s="14"/>
      <c r="B42" s="14"/>
      <c r="C42" s="14"/>
      <c r="D42" s="14"/>
      <c r="E42" s="14"/>
      <c r="F42" s="14"/>
    </row>
    <row r="43" spans="1:6" ht="10.5" customHeight="1">
      <c r="A43" s="14"/>
      <c r="B43" s="14"/>
      <c r="C43" s="14"/>
      <c r="D43" s="14"/>
      <c r="E43" s="14"/>
      <c r="F43" s="14"/>
    </row>
    <row r="44" spans="1:6" ht="16.5">
      <c r="A44" s="15"/>
      <c r="B44" s="15"/>
      <c r="C44" s="14"/>
      <c r="D44" s="14"/>
      <c r="E44" s="14"/>
      <c r="F44" s="14"/>
    </row>
    <row r="45" spans="1:6" ht="16.5">
      <c r="A45" s="15"/>
      <c r="B45" s="15"/>
      <c r="C45" s="14"/>
      <c r="D45" s="38"/>
      <c r="E45" s="38"/>
      <c r="F45" s="38"/>
    </row>
  </sheetData>
  <sheetProtection/>
  <mergeCells count="4">
    <mergeCell ref="A1:F1"/>
    <mergeCell ref="C2:F2"/>
    <mergeCell ref="D41:F41"/>
    <mergeCell ref="D45:F4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1">
      <selection activeCell="E4" sqref="E4"/>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60.75" customHeight="1">
      <c r="A1" s="36" t="s">
        <v>70</v>
      </c>
      <c r="B1" s="36"/>
      <c r="C1" s="36"/>
      <c r="D1" s="36"/>
      <c r="E1" s="36"/>
      <c r="F1" s="36"/>
    </row>
    <row r="2" spans="1:6" ht="15.75">
      <c r="A2" s="2" t="s">
        <v>0</v>
      </c>
      <c r="B2" s="2"/>
      <c r="C2" s="37" t="s">
        <v>1</v>
      </c>
      <c r="D2" s="37"/>
      <c r="E2" s="37"/>
      <c r="F2" s="37"/>
    </row>
    <row r="3" spans="1:6" ht="32.25" customHeight="1">
      <c r="A3" s="4" t="s">
        <v>2</v>
      </c>
      <c r="B3" s="4" t="s">
        <v>78</v>
      </c>
      <c r="C3" s="5" t="s">
        <v>79</v>
      </c>
      <c r="D3" s="5" t="s">
        <v>3</v>
      </c>
      <c r="E3" s="6" t="s">
        <v>4</v>
      </c>
      <c r="F3" s="6" t="s">
        <v>5</v>
      </c>
    </row>
    <row r="4" spans="1:8" ht="15.75" customHeight="1">
      <c r="A4" s="7" t="s">
        <v>6</v>
      </c>
      <c r="B4" s="8">
        <v>2154780</v>
      </c>
      <c r="C4" s="8">
        <v>2064780</v>
      </c>
      <c r="D4" s="8">
        <v>2007517.03</v>
      </c>
      <c r="E4" s="8">
        <f>IF(B4&gt;0,D4/B4*100,0)</f>
        <v>93.16575381245417</v>
      </c>
      <c r="F4" s="8">
        <f>D4/C4*100</f>
        <v>97.22667935566986</v>
      </c>
      <c r="G4" s="9"/>
      <c r="H4" s="9"/>
    </row>
    <row r="5" spans="1:8" ht="15.75" customHeight="1">
      <c r="A5" s="7" t="s">
        <v>7</v>
      </c>
      <c r="B5" s="8">
        <v>1316400</v>
      </c>
      <c r="C5" s="8">
        <v>1311400</v>
      </c>
      <c r="D5" s="8">
        <v>1311400</v>
      </c>
      <c r="E5" s="8">
        <f>IF(B5&gt;0,D5/B5*100,0)</f>
        <v>99.62017623822547</v>
      </c>
      <c r="F5" s="8">
        <f>D5/C5*100</f>
        <v>100</v>
      </c>
      <c r="G5" s="9"/>
      <c r="H5" s="9"/>
    </row>
    <row r="6" spans="1:8" ht="15.75" customHeight="1">
      <c r="A6" s="7" t="s">
        <v>8</v>
      </c>
      <c r="B6" s="8">
        <v>0</v>
      </c>
      <c r="C6" s="8">
        <v>0</v>
      </c>
      <c r="D6" s="8">
        <v>0</v>
      </c>
      <c r="E6" s="8">
        <f>IF(B6&gt;0,D6/B6*100,0)</f>
        <v>0</v>
      </c>
      <c r="F6" s="8">
        <v>0</v>
      </c>
      <c r="G6" s="9"/>
      <c r="H6" s="9"/>
    </row>
    <row r="7" spans="1:8" ht="15.75" customHeight="1">
      <c r="A7" s="7" t="s">
        <v>9</v>
      </c>
      <c r="B7" s="8">
        <v>58800</v>
      </c>
      <c r="C7" s="8">
        <v>163800</v>
      </c>
      <c r="D7" s="8">
        <v>163800</v>
      </c>
      <c r="E7" s="8">
        <f>IF(B7&gt;0,D7/B7*100,0)</f>
        <v>278.57142857142856</v>
      </c>
      <c r="F7" s="8">
        <f aca="true" t="shared" si="0" ref="F7:F38">D7/C7*100</f>
        <v>100</v>
      </c>
      <c r="G7" s="9"/>
      <c r="H7" s="9"/>
    </row>
    <row r="8" spans="1:8" ht="15.75" customHeight="1">
      <c r="A8" s="7" t="s">
        <v>10</v>
      </c>
      <c r="B8" s="8">
        <v>0</v>
      </c>
      <c r="C8" s="8">
        <v>5000</v>
      </c>
      <c r="D8" s="8">
        <v>5000</v>
      </c>
      <c r="E8" s="8">
        <f>IF(B8&gt;0,D8/B8*100,0)</f>
        <v>0</v>
      </c>
      <c r="F8" s="8">
        <f t="shared" si="0"/>
        <v>100</v>
      </c>
      <c r="G8" s="9"/>
      <c r="H8" s="9"/>
    </row>
    <row r="9" spans="1:8" ht="15.75" customHeight="1">
      <c r="A9" s="7" t="s">
        <v>11</v>
      </c>
      <c r="B9" s="8">
        <v>8400</v>
      </c>
      <c r="C9" s="8">
        <v>8400</v>
      </c>
      <c r="D9" s="8">
        <v>8400</v>
      </c>
      <c r="E9" s="8">
        <f aca="true" t="shared" si="1" ref="E9:E38">IF(B9&gt;0,D9/B9*100,0)</f>
        <v>100</v>
      </c>
      <c r="F9" s="8">
        <f t="shared" si="0"/>
        <v>100</v>
      </c>
      <c r="G9" s="9"/>
      <c r="H9" s="9"/>
    </row>
    <row r="10" spans="1:8" ht="15.75" customHeight="1">
      <c r="A10" s="7" t="s">
        <v>12</v>
      </c>
      <c r="B10" s="8">
        <v>4818000</v>
      </c>
      <c r="C10" s="8">
        <v>4773000</v>
      </c>
      <c r="D10" s="8">
        <v>4773000</v>
      </c>
      <c r="E10" s="8">
        <f t="shared" si="1"/>
        <v>99.06600249066003</v>
      </c>
      <c r="F10" s="8">
        <f t="shared" si="0"/>
        <v>100</v>
      </c>
      <c r="G10" s="9"/>
      <c r="H10" s="9"/>
    </row>
    <row r="11" spans="1:8" ht="15.75" customHeight="1">
      <c r="A11" s="7" t="s">
        <v>13</v>
      </c>
      <c r="B11" s="8">
        <v>9999840</v>
      </c>
      <c r="C11" s="8">
        <v>10106840</v>
      </c>
      <c r="D11" s="8">
        <v>10106840</v>
      </c>
      <c r="E11" s="8">
        <f t="shared" si="1"/>
        <v>101.07001712027393</v>
      </c>
      <c r="F11" s="8">
        <f t="shared" si="0"/>
        <v>100</v>
      </c>
      <c r="G11" s="9"/>
      <c r="H11" s="9"/>
    </row>
    <row r="12" spans="1:8" ht="15.75" customHeight="1">
      <c r="A12" s="7" t="s">
        <v>14</v>
      </c>
      <c r="B12" s="8">
        <v>4834380</v>
      </c>
      <c r="C12" s="8">
        <v>4434380</v>
      </c>
      <c r="D12" s="8">
        <v>4424580</v>
      </c>
      <c r="E12" s="8">
        <f t="shared" si="1"/>
        <v>91.52321497275763</v>
      </c>
      <c r="F12" s="8">
        <f t="shared" si="0"/>
        <v>99.77899954446845</v>
      </c>
      <c r="G12" s="9"/>
      <c r="H12" s="9"/>
    </row>
    <row r="13" spans="1:8" ht="15.75" customHeight="1">
      <c r="A13" s="7" t="s">
        <v>15</v>
      </c>
      <c r="B13" s="8">
        <v>3269160</v>
      </c>
      <c r="C13" s="8">
        <v>3269160</v>
      </c>
      <c r="D13" s="8">
        <v>2492320</v>
      </c>
      <c r="E13" s="8">
        <f t="shared" si="1"/>
        <v>76.23732090200541</v>
      </c>
      <c r="F13" s="8">
        <f t="shared" si="0"/>
        <v>76.23732090200541</v>
      </c>
      <c r="G13" s="9"/>
      <c r="H13" s="9"/>
    </row>
    <row r="14" spans="1:8" ht="15.75" customHeight="1">
      <c r="A14" s="7" t="s">
        <v>16</v>
      </c>
      <c r="B14" s="8">
        <v>4119180</v>
      </c>
      <c r="C14" s="8">
        <v>4119180</v>
      </c>
      <c r="D14" s="8">
        <v>4058500</v>
      </c>
      <c r="E14" s="8">
        <f t="shared" si="1"/>
        <v>98.52689127447695</v>
      </c>
      <c r="F14" s="8">
        <f t="shared" si="0"/>
        <v>98.52689127447695</v>
      </c>
      <c r="G14" s="9"/>
      <c r="H14" s="9"/>
    </row>
    <row r="15" spans="1:8" ht="15.75" customHeight="1">
      <c r="A15" s="7" t="s">
        <v>17</v>
      </c>
      <c r="B15" s="8">
        <v>5409180</v>
      </c>
      <c r="C15" s="8">
        <v>5234180</v>
      </c>
      <c r="D15" s="8">
        <v>5234180</v>
      </c>
      <c r="E15" s="8">
        <f t="shared" si="1"/>
        <v>96.76475916867253</v>
      </c>
      <c r="F15" s="8">
        <f t="shared" si="0"/>
        <v>100</v>
      </c>
      <c r="G15" s="9"/>
      <c r="H15" s="9"/>
    </row>
    <row r="16" spans="1:8" ht="15.75" customHeight="1">
      <c r="A16" s="7" t="s">
        <v>18</v>
      </c>
      <c r="B16" s="8">
        <v>1906380</v>
      </c>
      <c r="C16" s="8">
        <v>1906380</v>
      </c>
      <c r="D16" s="8">
        <v>1900785</v>
      </c>
      <c r="E16" s="8">
        <f t="shared" si="1"/>
        <v>99.70651181821043</v>
      </c>
      <c r="F16" s="8">
        <f t="shared" si="0"/>
        <v>99.70651181821043</v>
      </c>
      <c r="G16" s="9"/>
      <c r="H16" s="9"/>
    </row>
    <row r="17" spans="1:8" ht="15.75" customHeight="1">
      <c r="A17" s="7" t="s">
        <v>19</v>
      </c>
      <c r="B17" s="8">
        <v>2684400</v>
      </c>
      <c r="C17" s="8">
        <v>2634400</v>
      </c>
      <c r="D17" s="8">
        <v>2634383</v>
      </c>
      <c r="E17" s="8">
        <f t="shared" si="1"/>
        <v>98.13675309193862</v>
      </c>
      <c r="F17" s="8">
        <f t="shared" si="0"/>
        <v>99.99935469177042</v>
      </c>
      <c r="G17" s="9"/>
      <c r="H17" s="9"/>
    </row>
    <row r="18" spans="1:8" ht="15.75" customHeight="1">
      <c r="A18" s="7" t="s">
        <v>20</v>
      </c>
      <c r="B18" s="8">
        <v>1941180</v>
      </c>
      <c r="C18" s="8">
        <v>1941180</v>
      </c>
      <c r="D18" s="8">
        <v>1841212.86</v>
      </c>
      <c r="E18" s="8">
        <f t="shared" si="1"/>
        <v>94.85018699966</v>
      </c>
      <c r="F18" s="8">
        <f t="shared" si="0"/>
        <v>94.85018699966</v>
      </c>
      <c r="G18" s="9"/>
      <c r="H18" s="9"/>
    </row>
    <row r="19" spans="1:8" ht="15.75" customHeight="1">
      <c r="A19" s="7" t="s">
        <v>21</v>
      </c>
      <c r="B19" s="8">
        <v>2064000</v>
      </c>
      <c r="C19" s="8">
        <v>1938000</v>
      </c>
      <c r="D19" s="8">
        <v>1933800</v>
      </c>
      <c r="E19" s="8">
        <f t="shared" si="1"/>
        <v>93.69186046511628</v>
      </c>
      <c r="F19" s="8">
        <f t="shared" si="0"/>
        <v>99.78328173374614</v>
      </c>
      <c r="G19" s="9"/>
      <c r="H19" s="9"/>
    </row>
    <row r="20" spans="1:8" ht="15.75" customHeight="1">
      <c r="A20" s="7" t="s">
        <v>22</v>
      </c>
      <c r="B20" s="8">
        <v>4354380</v>
      </c>
      <c r="C20" s="8">
        <v>4139380</v>
      </c>
      <c r="D20" s="8">
        <v>4118270</v>
      </c>
      <c r="E20" s="8">
        <f t="shared" si="1"/>
        <v>94.577643659947</v>
      </c>
      <c r="F20" s="8">
        <f t="shared" si="0"/>
        <v>99.49002024457769</v>
      </c>
      <c r="G20" s="9"/>
      <c r="H20" s="9"/>
    </row>
    <row r="21" spans="1:8" ht="15.75" customHeight="1">
      <c r="A21" s="7" t="s">
        <v>23</v>
      </c>
      <c r="B21" s="8">
        <v>9640800</v>
      </c>
      <c r="C21" s="8">
        <v>8690800</v>
      </c>
      <c r="D21" s="8">
        <v>8690800</v>
      </c>
      <c r="E21" s="8">
        <f t="shared" si="1"/>
        <v>90.14604597128869</v>
      </c>
      <c r="F21" s="8">
        <f t="shared" si="0"/>
        <v>100</v>
      </c>
      <c r="G21" s="9"/>
      <c r="H21" s="9"/>
    </row>
    <row r="22" spans="1:8" ht="15.75" customHeight="1">
      <c r="A22" s="7" t="s">
        <v>24</v>
      </c>
      <c r="B22" s="8">
        <v>3933600</v>
      </c>
      <c r="C22" s="8">
        <v>4075600</v>
      </c>
      <c r="D22" s="8">
        <v>4075362.38</v>
      </c>
      <c r="E22" s="8">
        <f t="shared" si="1"/>
        <v>103.60388397396787</v>
      </c>
      <c r="F22" s="8">
        <f t="shared" si="0"/>
        <v>99.99416969280597</v>
      </c>
      <c r="G22" s="9"/>
      <c r="H22" s="9"/>
    </row>
    <row r="23" spans="1:8" ht="15.75" customHeight="1">
      <c r="A23" s="7" t="s">
        <v>25</v>
      </c>
      <c r="B23" s="8">
        <v>4619580</v>
      </c>
      <c r="C23" s="8">
        <v>4389580</v>
      </c>
      <c r="D23" s="8">
        <v>4389580</v>
      </c>
      <c r="E23" s="8">
        <f t="shared" si="1"/>
        <v>95.02119240277254</v>
      </c>
      <c r="F23" s="8">
        <f t="shared" si="0"/>
        <v>100</v>
      </c>
      <c r="G23" s="9"/>
      <c r="H23" s="9"/>
    </row>
    <row r="24" spans="1:8" ht="15.75" customHeight="1">
      <c r="A24" s="7" t="s">
        <v>26</v>
      </c>
      <c r="B24" s="8">
        <v>4713600</v>
      </c>
      <c r="C24" s="8">
        <v>4713600</v>
      </c>
      <c r="D24" s="8">
        <v>4713600</v>
      </c>
      <c r="E24" s="8">
        <f t="shared" si="1"/>
        <v>100</v>
      </c>
      <c r="F24" s="8">
        <f t="shared" si="0"/>
        <v>100</v>
      </c>
      <c r="G24" s="9"/>
      <c r="H24" s="9"/>
    </row>
    <row r="25" spans="1:8" ht="15.75" customHeight="1">
      <c r="A25" s="7" t="s">
        <v>27</v>
      </c>
      <c r="B25" s="8">
        <v>2742000</v>
      </c>
      <c r="C25" s="8">
        <v>2662000</v>
      </c>
      <c r="D25" s="8">
        <v>2655844</v>
      </c>
      <c r="E25" s="8">
        <f t="shared" si="1"/>
        <v>96.85791393143691</v>
      </c>
      <c r="F25" s="8">
        <f t="shared" si="0"/>
        <v>99.76874530428249</v>
      </c>
      <c r="G25" s="9"/>
      <c r="H25" s="9"/>
    </row>
    <row r="26" spans="1:8" ht="15.75" customHeight="1">
      <c r="A26" s="7" t="s">
        <v>28</v>
      </c>
      <c r="B26" s="8">
        <v>6163200</v>
      </c>
      <c r="C26" s="8">
        <v>6163200</v>
      </c>
      <c r="D26" s="8">
        <v>5693447</v>
      </c>
      <c r="E26" s="8">
        <f t="shared" si="1"/>
        <v>92.37809903946001</v>
      </c>
      <c r="F26" s="8">
        <f t="shared" si="0"/>
        <v>92.37809903946001</v>
      </c>
      <c r="G26" s="9"/>
      <c r="H26" s="9"/>
    </row>
    <row r="27" spans="1:8" ht="15.75" customHeight="1">
      <c r="A27" s="7" t="s">
        <v>29</v>
      </c>
      <c r="B27" s="8">
        <v>2938800</v>
      </c>
      <c r="C27" s="8">
        <v>2938800</v>
      </c>
      <c r="D27" s="8">
        <v>2938800</v>
      </c>
      <c r="E27" s="8">
        <f t="shared" si="1"/>
        <v>100</v>
      </c>
      <c r="F27" s="8">
        <f t="shared" si="0"/>
        <v>100</v>
      </c>
      <c r="G27" s="9"/>
      <c r="H27" s="9"/>
    </row>
    <row r="28" spans="1:8" ht="15.75" customHeight="1">
      <c r="A28" s="7" t="s">
        <v>30</v>
      </c>
      <c r="B28" s="8">
        <v>8911200</v>
      </c>
      <c r="C28" s="8">
        <v>8571200</v>
      </c>
      <c r="D28" s="8">
        <v>8271200</v>
      </c>
      <c r="E28" s="8">
        <f t="shared" si="1"/>
        <v>92.81802675285034</v>
      </c>
      <c r="F28" s="8">
        <f t="shared" si="0"/>
        <v>96.49990666417771</v>
      </c>
      <c r="G28" s="9"/>
      <c r="H28" s="9"/>
    </row>
    <row r="29" spans="1:8" ht="15.75" customHeight="1">
      <c r="A29" s="7" t="s">
        <v>31</v>
      </c>
      <c r="B29" s="8">
        <v>5876400</v>
      </c>
      <c r="C29" s="8">
        <v>5856400</v>
      </c>
      <c r="D29" s="8">
        <v>5845900</v>
      </c>
      <c r="E29" s="8">
        <f t="shared" si="1"/>
        <v>99.4809747464434</v>
      </c>
      <c r="F29" s="8">
        <f t="shared" si="0"/>
        <v>99.82070896796667</v>
      </c>
      <c r="G29" s="9"/>
      <c r="H29" s="9"/>
    </row>
    <row r="30" spans="1:8" ht="15.75" customHeight="1">
      <c r="A30" s="7" t="s">
        <v>32</v>
      </c>
      <c r="B30" s="8">
        <v>2071980</v>
      </c>
      <c r="C30" s="8">
        <v>2008980</v>
      </c>
      <c r="D30" s="8">
        <v>2008980</v>
      </c>
      <c r="E30" s="8">
        <f t="shared" si="1"/>
        <v>96.95943011032925</v>
      </c>
      <c r="F30" s="8">
        <f t="shared" si="0"/>
        <v>100</v>
      </c>
      <c r="G30" s="9"/>
      <c r="H30" s="9"/>
    </row>
    <row r="31" spans="1:8" ht="15.75" customHeight="1">
      <c r="A31" s="7" t="s">
        <v>33</v>
      </c>
      <c r="B31" s="8">
        <v>2025600</v>
      </c>
      <c r="C31" s="8">
        <v>1943600</v>
      </c>
      <c r="D31" s="8">
        <v>1943600</v>
      </c>
      <c r="E31" s="8">
        <f t="shared" si="1"/>
        <v>95.9518167456556</v>
      </c>
      <c r="F31" s="8">
        <f t="shared" si="0"/>
        <v>100</v>
      </c>
      <c r="G31" s="9"/>
      <c r="H31" s="9"/>
    </row>
    <row r="32" spans="1:8" ht="15.75" customHeight="1">
      <c r="A32" s="7" t="s">
        <v>34</v>
      </c>
      <c r="B32" s="8">
        <v>5770800</v>
      </c>
      <c r="C32" s="8">
        <v>5575800</v>
      </c>
      <c r="D32" s="8">
        <v>5575800</v>
      </c>
      <c r="E32" s="8">
        <f t="shared" si="1"/>
        <v>96.62091911000208</v>
      </c>
      <c r="F32" s="8">
        <f t="shared" si="0"/>
        <v>100</v>
      </c>
      <c r="G32" s="9"/>
      <c r="H32" s="9"/>
    </row>
    <row r="33" spans="1:8" ht="15.75" customHeight="1">
      <c r="A33" s="7" t="s">
        <v>35</v>
      </c>
      <c r="B33" s="8">
        <v>4047600</v>
      </c>
      <c r="C33" s="8">
        <v>3847600</v>
      </c>
      <c r="D33" s="8">
        <v>3847600</v>
      </c>
      <c r="E33" s="8">
        <f t="shared" si="1"/>
        <v>95.05880027670719</v>
      </c>
      <c r="F33" s="8">
        <f t="shared" si="0"/>
        <v>100</v>
      </c>
      <c r="G33" s="9"/>
      <c r="H33" s="9"/>
    </row>
    <row r="34" spans="1:8" ht="15.75" customHeight="1">
      <c r="A34" s="7" t="s">
        <v>36</v>
      </c>
      <c r="B34" s="8">
        <v>3512400</v>
      </c>
      <c r="C34" s="8">
        <v>3539800</v>
      </c>
      <c r="D34" s="8">
        <v>3539800</v>
      </c>
      <c r="E34" s="8">
        <f t="shared" si="1"/>
        <v>100.78009338344151</v>
      </c>
      <c r="F34" s="8">
        <f t="shared" si="0"/>
        <v>100</v>
      </c>
      <c r="G34" s="9"/>
      <c r="H34" s="9"/>
    </row>
    <row r="35" spans="1:8" ht="15.75" customHeight="1">
      <c r="A35" s="7" t="s">
        <v>37</v>
      </c>
      <c r="B35" s="8">
        <v>4704360</v>
      </c>
      <c r="C35" s="8">
        <v>4214360</v>
      </c>
      <c r="D35" s="8">
        <v>4214359.999999999</v>
      </c>
      <c r="E35" s="8">
        <f t="shared" si="1"/>
        <v>89.5841304662058</v>
      </c>
      <c r="F35" s="8">
        <f t="shared" si="0"/>
        <v>99.99999999999997</v>
      </c>
      <c r="G35" s="9"/>
      <c r="H35" s="9"/>
    </row>
    <row r="36" spans="1:8" ht="15.75" customHeight="1">
      <c r="A36" s="7" t="s">
        <v>38</v>
      </c>
      <c r="B36" s="8">
        <v>3321600</v>
      </c>
      <c r="C36" s="8">
        <v>3021600</v>
      </c>
      <c r="D36" s="8">
        <v>3021600</v>
      </c>
      <c r="E36" s="8">
        <f t="shared" si="1"/>
        <v>90.96820809248555</v>
      </c>
      <c r="F36" s="8">
        <f t="shared" si="0"/>
        <v>100</v>
      </c>
      <c r="G36" s="9"/>
      <c r="H36" s="9"/>
    </row>
    <row r="37" spans="1:8" ht="15.75" customHeight="1" hidden="1">
      <c r="A37" s="7" t="s">
        <v>39</v>
      </c>
      <c r="B37" s="7"/>
      <c r="C37" s="8"/>
      <c r="E37" s="8">
        <f t="shared" si="1"/>
        <v>0</v>
      </c>
      <c r="F37" s="10" t="e">
        <f t="shared" si="0"/>
        <v>#DIV/0!</v>
      </c>
      <c r="G37" s="9"/>
      <c r="H37" s="9"/>
    </row>
    <row r="38" spans="1:7" ht="18" customHeight="1">
      <c r="A38" s="11" t="s">
        <v>40</v>
      </c>
      <c r="B38" s="12">
        <f>SUM(B4:B37)</f>
        <v>123931980</v>
      </c>
      <c r="C38" s="12">
        <f>SUM(C4:C37)</f>
        <v>120262380</v>
      </c>
      <c r="D38" s="12">
        <f>SUM(D4:D37)</f>
        <v>118440261.27000001</v>
      </c>
      <c r="E38" s="16">
        <f t="shared" si="1"/>
        <v>95.56876382512408</v>
      </c>
      <c r="F38" s="12">
        <f t="shared" si="0"/>
        <v>98.48488053371305</v>
      </c>
      <c r="G38" s="9"/>
    </row>
    <row r="39" ht="3.75" customHeight="1">
      <c r="G39" s="9"/>
    </row>
    <row r="40" ht="5.25" customHeight="1"/>
    <row r="41" spans="1:6" ht="16.5">
      <c r="A41" s="13"/>
      <c r="B41" s="13"/>
      <c r="C41" s="14"/>
      <c r="D41" s="38"/>
      <c r="E41" s="38"/>
      <c r="F41" s="38"/>
    </row>
    <row r="42" spans="1:6" ht="11.25" customHeight="1">
      <c r="A42" s="14"/>
      <c r="B42" s="14"/>
      <c r="C42" s="14"/>
      <c r="D42" s="14"/>
      <c r="E42" s="14"/>
      <c r="F42" s="14"/>
    </row>
    <row r="43" spans="1:6" ht="10.5" customHeight="1">
      <c r="A43" s="14"/>
      <c r="B43" s="14"/>
      <c r="C43" s="14"/>
      <c r="D43" s="14"/>
      <c r="E43" s="14"/>
      <c r="F43" s="14"/>
    </row>
    <row r="44" spans="1:6" ht="16.5">
      <c r="A44" s="15"/>
      <c r="B44" s="15"/>
      <c r="C44" s="14"/>
      <c r="D44" s="14"/>
      <c r="E44" s="14"/>
      <c r="F44" s="14"/>
    </row>
    <row r="45" spans="1:6" ht="16.5">
      <c r="A45" s="15"/>
      <c r="B45" s="15"/>
      <c r="C45" s="14"/>
      <c r="D45" s="38"/>
      <c r="E45" s="38"/>
      <c r="F45" s="38"/>
    </row>
  </sheetData>
  <sheetProtection/>
  <mergeCells count="4">
    <mergeCell ref="A1:F1"/>
    <mergeCell ref="C2:F2"/>
    <mergeCell ref="D41:F41"/>
    <mergeCell ref="D45:F4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1">
      <selection activeCell="A1" sqref="A1:F1"/>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64.5" customHeight="1">
      <c r="A1" s="36" t="s">
        <v>80</v>
      </c>
      <c r="B1" s="36"/>
      <c r="C1" s="36"/>
      <c r="D1" s="36"/>
      <c r="E1" s="36"/>
      <c r="F1" s="36"/>
    </row>
    <row r="2" spans="1:6" ht="15.75">
      <c r="A2" s="2" t="s">
        <v>0</v>
      </c>
      <c r="B2" s="2"/>
      <c r="C2" s="37" t="s">
        <v>1</v>
      </c>
      <c r="D2" s="37"/>
      <c r="E2" s="37"/>
      <c r="F2" s="37"/>
    </row>
    <row r="3" spans="1:6" ht="32.25" customHeight="1">
      <c r="A3" s="4" t="s">
        <v>2</v>
      </c>
      <c r="B3" s="4" t="s">
        <v>78</v>
      </c>
      <c r="C3" s="5" t="s">
        <v>79</v>
      </c>
      <c r="D3" s="5" t="s">
        <v>3</v>
      </c>
      <c r="E3" s="6" t="s">
        <v>4</v>
      </c>
      <c r="F3" s="6" t="s">
        <v>5</v>
      </c>
    </row>
    <row r="4" spans="1:8" ht="15.75" customHeight="1">
      <c r="A4" s="7" t="s">
        <v>6</v>
      </c>
      <c r="B4" s="8">
        <v>41648195</v>
      </c>
      <c r="C4" s="8">
        <v>33768195</v>
      </c>
      <c r="D4" s="8">
        <v>31738567.769999996</v>
      </c>
      <c r="E4" s="8">
        <f>D4/B4*100</f>
        <v>76.20634644550621</v>
      </c>
      <c r="F4" s="8">
        <f aca="true" t="shared" si="0" ref="F4:F38">D4/C4*100</f>
        <v>93.98953000004884</v>
      </c>
      <c r="G4" s="9"/>
      <c r="H4" s="9"/>
    </row>
    <row r="5" spans="1:8" ht="15.75" customHeight="1">
      <c r="A5" s="7" t="s">
        <v>7</v>
      </c>
      <c r="B5" s="8">
        <v>7656768</v>
      </c>
      <c r="C5" s="8">
        <v>6906768</v>
      </c>
      <c r="D5" s="8">
        <v>6906768</v>
      </c>
      <c r="E5" s="8">
        <f aca="true" t="shared" si="1" ref="E5:E38">D5/B5*100</f>
        <v>90.20474435166378</v>
      </c>
      <c r="F5" s="8">
        <f t="shared" si="0"/>
        <v>100</v>
      </c>
      <c r="G5" s="9"/>
      <c r="H5" s="9"/>
    </row>
    <row r="6" spans="1:8" ht="15.75" customHeight="1">
      <c r="A6" s="7" t="s">
        <v>8</v>
      </c>
      <c r="B6" s="8">
        <v>3274690</v>
      </c>
      <c r="C6" s="8">
        <v>3274690</v>
      </c>
      <c r="D6" s="8">
        <v>3274690.0000000005</v>
      </c>
      <c r="E6" s="8">
        <f t="shared" si="1"/>
        <v>100.00000000000003</v>
      </c>
      <c r="F6" s="8">
        <f t="shared" si="0"/>
        <v>100.00000000000003</v>
      </c>
      <c r="G6" s="9"/>
      <c r="H6" s="9"/>
    </row>
    <row r="7" spans="1:8" ht="15.75" customHeight="1">
      <c r="A7" s="7" t="s">
        <v>9</v>
      </c>
      <c r="B7" s="8">
        <v>1904824</v>
      </c>
      <c r="C7" s="8">
        <v>1794824</v>
      </c>
      <c r="D7" s="8">
        <v>1794824</v>
      </c>
      <c r="E7" s="8">
        <f t="shared" si="1"/>
        <v>94.22518825886276</v>
      </c>
      <c r="F7" s="8">
        <f t="shared" si="0"/>
        <v>100</v>
      </c>
      <c r="G7" s="9"/>
      <c r="H7" s="9"/>
    </row>
    <row r="8" spans="1:8" ht="15.75" customHeight="1">
      <c r="A8" s="7" t="s">
        <v>10</v>
      </c>
      <c r="B8" s="8">
        <v>1945037</v>
      </c>
      <c r="C8" s="8">
        <v>1984605</v>
      </c>
      <c r="D8" s="8">
        <v>1984604.9999999998</v>
      </c>
      <c r="E8" s="8">
        <f t="shared" si="1"/>
        <v>102.0343057741318</v>
      </c>
      <c r="F8" s="8">
        <f t="shared" si="0"/>
        <v>99.99999999999999</v>
      </c>
      <c r="G8" s="9"/>
      <c r="H8" s="9"/>
    </row>
    <row r="9" spans="1:8" ht="15.75" customHeight="1">
      <c r="A9" s="7" t="s">
        <v>11</v>
      </c>
      <c r="B9" s="8">
        <v>1041869</v>
      </c>
      <c r="C9" s="8">
        <v>1031869</v>
      </c>
      <c r="D9" s="8">
        <v>1031869</v>
      </c>
      <c r="E9" s="8">
        <f t="shared" si="1"/>
        <v>99.04018643418702</v>
      </c>
      <c r="F9" s="8">
        <f t="shared" si="0"/>
        <v>100</v>
      </c>
      <c r="G9" s="9"/>
      <c r="H9" s="9"/>
    </row>
    <row r="10" spans="1:8" ht="15.75" customHeight="1">
      <c r="A10" s="7" t="s">
        <v>12</v>
      </c>
      <c r="B10" s="8">
        <v>1221965</v>
      </c>
      <c r="C10" s="8">
        <v>921965</v>
      </c>
      <c r="D10" s="8">
        <v>921965.0000000001</v>
      </c>
      <c r="E10" s="8">
        <f t="shared" si="1"/>
        <v>75.44937866469171</v>
      </c>
      <c r="F10" s="8">
        <f t="shared" si="0"/>
        <v>100.00000000000003</v>
      </c>
      <c r="G10" s="9"/>
      <c r="H10" s="9"/>
    </row>
    <row r="11" spans="1:8" ht="15.75" customHeight="1">
      <c r="A11" s="7" t="s">
        <v>13</v>
      </c>
      <c r="B11" s="8">
        <v>4888330</v>
      </c>
      <c r="C11" s="8">
        <v>4888330</v>
      </c>
      <c r="D11" s="8">
        <v>4888330</v>
      </c>
      <c r="E11" s="8">
        <f t="shared" si="1"/>
        <v>100</v>
      </c>
      <c r="F11" s="8">
        <f t="shared" si="0"/>
        <v>100</v>
      </c>
      <c r="G11" s="9"/>
      <c r="H11" s="9"/>
    </row>
    <row r="12" spans="1:8" ht="15.75" customHeight="1">
      <c r="A12" s="7" t="s">
        <v>14</v>
      </c>
      <c r="B12" s="8">
        <v>1444464</v>
      </c>
      <c r="C12" s="8">
        <v>1294464</v>
      </c>
      <c r="D12" s="8">
        <v>1294464</v>
      </c>
      <c r="E12" s="8">
        <f t="shared" si="1"/>
        <v>89.61552520519722</v>
      </c>
      <c r="F12" s="8">
        <f t="shared" si="0"/>
        <v>100</v>
      </c>
      <c r="G12" s="9"/>
      <c r="H12" s="9"/>
    </row>
    <row r="13" spans="1:8" ht="15.75" customHeight="1">
      <c r="A13" s="7" t="s">
        <v>15</v>
      </c>
      <c r="B13" s="8">
        <v>739872</v>
      </c>
      <c r="C13" s="8">
        <v>815872</v>
      </c>
      <c r="D13" s="8">
        <v>815872</v>
      </c>
      <c r="E13" s="8">
        <f t="shared" si="1"/>
        <v>110.2720470567882</v>
      </c>
      <c r="F13" s="8">
        <f t="shared" si="0"/>
        <v>100</v>
      </c>
      <c r="G13" s="9"/>
      <c r="H13" s="9"/>
    </row>
    <row r="14" spans="1:8" ht="15.75" customHeight="1">
      <c r="A14" s="7" t="s">
        <v>16</v>
      </c>
      <c r="B14" s="8">
        <v>796723</v>
      </c>
      <c r="C14" s="8">
        <v>926723</v>
      </c>
      <c r="D14" s="8">
        <v>774596.0700000001</v>
      </c>
      <c r="E14" s="8">
        <f t="shared" si="1"/>
        <v>97.22275747028768</v>
      </c>
      <c r="F14" s="8">
        <f t="shared" si="0"/>
        <v>83.58442274552374</v>
      </c>
      <c r="G14" s="9"/>
      <c r="H14" s="9"/>
    </row>
    <row r="15" spans="1:8" ht="15.75" customHeight="1">
      <c r="A15" s="7" t="s">
        <v>17</v>
      </c>
      <c r="B15" s="8">
        <v>6524152</v>
      </c>
      <c r="C15" s="8">
        <v>5254152</v>
      </c>
      <c r="D15" s="8">
        <v>5254152</v>
      </c>
      <c r="E15" s="8">
        <f t="shared" si="1"/>
        <v>80.53386861618185</v>
      </c>
      <c r="F15" s="8">
        <f t="shared" si="0"/>
        <v>100</v>
      </c>
      <c r="G15" s="9"/>
      <c r="H15" s="9"/>
    </row>
    <row r="16" spans="1:8" ht="15.75" customHeight="1">
      <c r="A16" s="7" t="s">
        <v>18</v>
      </c>
      <c r="B16" s="8">
        <v>386198</v>
      </c>
      <c r="C16" s="8">
        <v>226198</v>
      </c>
      <c r="D16" s="8">
        <v>176702</v>
      </c>
      <c r="E16" s="8">
        <f t="shared" si="1"/>
        <v>45.75425041041124</v>
      </c>
      <c r="F16" s="8">
        <f t="shared" si="0"/>
        <v>78.11828574965296</v>
      </c>
      <c r="G16" s="9"/>
      <c r="H16" s="9"/>
    </row>
    <row r="17" spans="1:8" ht="15.75" customHeight="1">
      <c r="A17" s="7" t="s">
        <v>19</v>
      </c>
      <c r="B17" s="8">
        <v>2759501</v>
      </c>
      <c r="C17" s="8">
        <v>1819501</v>
      </c>
      <c r="D17" s="8">
        <v>1819500.9999999998</v>
      </c>
      <c r="E17" s="8">
        <f t="shared" si="1"/>
        <v>65.9358702895922</v>
      </c>
      <c r="F17" s="8">
        <f t="shared" si="0"/>
        <v>99.99999999999999</v>
      </c>
      <c r="G17" s="9"/>
      <c r="H17" s="9"/>
    </row>
    <row r="18" spans="1:8" ht="15.75" customHeight="1">
      <c r="A18" s="7" t="s">
        <v>20</v>
      </c>
      <c r="B18" s="8">
        <v>671892</v>
      </c>
      <c r="C18" s="8">
        <v>1118892</v>
      </c>
      <c r="D18" s="8">
        <v>1118892</v>
      </c>
      <c r="E18" s="8">
        <f t="shared" si="1"/>
        <v>166.52854923112642</v>
      </c>
      <c r="F18" s="8">
        <f t="shared" si="0"/>
        <v>100</v>
      </c>
      <c r="G18" s="9"/>
      <c r="H18" s="9"/>
    </row>
    <row r="19" spans="1:8" ht="15.75" customHeight="1">
      <c r="A19" s="7" t="s">
        <v>21</v>
      </c>
      <c r="B19" s="8">
        <v>2962310</v>
      </c>
      <c r="C19" s="8">
        <v>2932310</v>
      </c>
      <c r="D19" s="8">
        <v>2856507.07</v>
      </c>
      <c r="E19" s="8">
        <f t="shared" si="1"/>
        <v>96.42836401321941</v>
      </c>
      <c r="F19" s="8">
        <f t="shared" si="0"/>
        <v>97.41490735972663</v>
      </c>
      <c r="G19" s="9"/>
      <c r="H19" s="9"/>
    </row>
    <row r="20" spans="1:8" ht="15.75" customHeight="1">
      <c r="A20" s="7" t="s">
        <v>22</v>
      </c>
      <c r="B20" s="8">
        <v>927629</v>
      </c>
      <c r="C20" s="8">
        <v>1214629</v>
      </c>
      <c r="D20" s="8">
        <v>1139988.47</v>
      </c>
      <c r="E20" s="8">
        <f t="shared" si="1"/>
        <v>122.89271573010329</v>
      </c>
      <c r="F20" s="8">
        <f t="shared" si="0"/>
        <v>93.85487008790338</v>
      </c>
      <c r="G20" s="9"/>
      <c r="H20" s="9"/>
    </row>
    <row r="21" spans="1:8" ht="15.75" customHeight="1">
      <c r="A21" s="7" t="s">
        <v>23</v>
      </c>
      <c r="B21" s="8">
        <v>1761178</v>
      </c>
      <c r="C21" s="8">
        <v>1401178</v>
      </c>
      <c r="D21" s="8">
        <v>1401178</v>
      </c>
      <c r="E21" s="8">
        <f t="shared" si="1"/>
        <v>79.55913598739026</v>
      </c>
      <c r="F21" s="8">
        <f t="shared" si="0"/>
        <v>100</v>
      </c>
      <c r="G21" s="9"/>
      <c r="H21" s="9"/>
    </row>
    <row r="22" spans="1:8" ht="15.75" customHeight="1">
      <c r="A22" s="7" t="s">
        <v>24</v>
      </c>
      <c r="B22" s="8">
        <v>1180570</v>
      </c>
      <c r="C22" s="8">
        <v>810570</v>
      </c>
      <c r="D22" s="8">
        <v>805505.32</v>
      </c>
      <c r="E22" s="8">
        <f t="shared" si="1"/>
        <v>68.23020405397392</v>
      </c>
      <c r="F22" s="8">
        <f t="shared" si="0"/>
        <v>99.37517055898934</v>
      </c>
      <c r="G22" s="9"/>
      <c r="H22" s="9"/>
    </row>
    <row r="23" spans="1:8" ht="15.75" customHeight="1">
      <c r="A23" s="7" t="s">
        <v>25</v>
      </c>
      <c r="B23" s="8">
        <v>887080</v>
      </c>
      <c r="C23" s="8">
        <v>933630</v>
      </c>
      <c r="D23" s="8">
        <v>933630</v>
      </c>
      <c r="E23" s="8">
        <f t="shared" si="1"/>
        <v>105.24755377192588</v>
      </c>
      <c r="F23" s="8">
        <f t="shared" si="0"/>
        <v>100</v>
      </c>
      <c r="G23" s="9"/>
      <c r="H23" s="9"/>
    </row>
    <row r="24" spans="1:8" ht="15.75" customHeight="1">
      <c r="A24" s="7" t="s">
        <v>26</v>
      </c>
      <c r="B24" s="8">
        <v>708019</v>
      </c>
      <c r="C24" s="8">
        <v>863019</v>
      </c>
      <c r="D24" s="8">
        <v>863019</v>
      </c>
      <c r="E24" s="8">
        <f t="shared" si="1"/>
        <v>121.89206786823516</v>
      </c>
      <c r="F24" s="8">
        <f t="shared" si="0"/>
        <v>100</v>
      </c>
      <c r="G24" s="9"/>
      <c r="H24" s="9"/>
    </row>
    <row r="25" spans="1:8" ht="15.75" customHeight="1">
      <c r="A25" s="7" t="s">
        <v>27</v>
      </c>
      <c r="B25" s="8">
        <v>667437</v>
      </c>
      <c r="C25" s="8">
        <v>697253</v>
      </c>
      <c r="D25" s="8">
        <v>697253</v>
      </c>
      <c r="E25" s="8">
        <f t="shared" si="1"/>
        <v>104.46723810636809</v>
      </c>
      <c r="F25" s="8">
        <f t="shared" si="0"/>
        <v>100</v>
      </c>
      <c r="G25" s="9"/>
      <c r="H25" s="9"/>
    </row>
    <row r="26" spans="1:8" ht="15.75" customHeight="1">
      <c r="A26" s="7" t="s">
        <v>28</v>
      </c>
      <c r="B26" s="8">
        <v>1306153</v>
      </c>
      <c r="C26" s="8">
        <v>1475153</v>
      </c>
      <c r="D26" s="8">
        <v>1475153</v>
      </c>
      <c r="E26" s="8">
        <f t="shared" si="1"/>
        <v>112.9387598543203</v>
      </c>
      <c r="F26" s="8">
        <f t="shared" si="0"/>
        <v>100</v>
      </c>
      <c r="G26" s="9"/>
      <c r="H26" s="9"/>
    </row>
    <row r="27" spans="1:8" ht="15.75" customHeight="1">
      <c r="A27" s="7" t="s">
        <v>29</v>
      </c>
      <c r="B27" s="8">
        <v>963648</v>
      </c>
      <c r="C27" s="8">
        <v>843648</v>
      </c>
      <c r="D27" s="8">
        <v>778138.52</v>
      </c>
      <c r="E27" s="8">
        <f t="shared" si="1"/>
        <v>80.74924868831773</v>
      </c>
      <c r="F27" s="8">
        <f t="shared" si="0"/>
        <v>92.23497477620998</v>
      </c>
      <c r="G27" s="9"/>
      <c r="H27" s="9"/>
    </row>
    <row r="28" spans="1:8" ht="15.75" customHeight="1">
      <c r="A28" s="7" t="s">
        <v>30</v>
      </c>
      <c r="B28" s="8">
        <v>1890034</v>
      </c>
      <c r="C28" s="8">
        <v>1260034</v>
      </c>
      <c r="D28" s="8">
        <v>1260034</v>
      </c>
      <c r="E28" s="8">
        <f t="shared" si="1"/>
        <v>66.66726630314587</v>
      </c>
      <c r="F28" s="8">
        <f t="shared" si="0"/>
        <v>100</v>
      </c>
      <c r="G28" s="9"/>
      <c r="H28" s="9"/>
    </row>
    <row r="29" spans="1:8" ht="15.75" customHeight="1">
      <c r="A29" s="7" t="s">
        <v>31</v>
      </c>
      <c r="B29" s="8">
        <v>3246029</v>
      </c>
      <c r="C29" s="8">
        <v>3246029</v>
      </c>
      <c r="D29" s="8">
        <v>3027029</v>
      </c>
      <c r="E29" s="8">
        <f t="shared" si="1"/>
        <v>93.25329502601485</v>
      </c>
      <c r="F29" s="8">
        <f t="shared" si="0"/>
        <v>93.25329502601485</v>
      </c>
      <c r="G29" s="9"/>
      <c r="H29" s="9"/>
    </row>
    <row r="30" spans="1:8" ht="15.75" customHeight="1">
      <c r="A30" s="7" t="s">
        <v>32</v>
      </c>
      <c r="B30" s="8">
        <v>298368</v>
      </c>
      <c r="C30" s="8">
        <v>258368</v>
      </c>
      <c r="D30" s="8">
        <v>199834.50999999995</v>
      </c>
      <c r="E30" s="8">
        <f t="shared" si="1"/>
        <v>66.97585196803945</v>
      </c>
      <c r="F30" s="8">
        <f t="shared" si="0"/>
        <v>77.34491500495415</v>
      </c>
      <c r="G30" s="9"/>
      <c r="H30" s="9"/>
    </row>
    <row r="31" spans="1:8" ht="15.75" customHeight="1">
      <c r="A31" s="7" t="s">
        <v>33</v>
      </c>
      <c r="B31" s="8">
        <v>1034934</v>
      </c>
      <c r="C31" s="8">
        <v>1448229.07</v>
      </c>
      <c r="D31" s="8">
        <v>1448229.07</v>
      </c>
      <c r="E31" s="8">
        <f t="shared" si="1"/>
        <v>139.934437365088</v>
      </c>
      <c r="F31" s="8">
        <f t="shared" si="0"/>
        <v>100</v>
      </c>
      <c r="G31" s="9"/>
      <c r="H31" s="9"/>
    </row>
    <row r="32" spans="1:8" ht="15.75" customHeight="1">
      <c r="A32" s="7" t="s">
        <v>34</v>
      </c>
      <c r="B32" s="8">
        <v>840269</v>
      </c>
      <c r="C32" s="8">
        <v>872264</v>
      </c>
      <c r="D32" s="8">
        <v>832696.94</v>
      </c>
      <c r="E32" s="8">
        <f t="shared" si="1"/>
        <v>99.09885286735557</v>
      </c>
      <c r="F32" s="8">
        <f t="shared" si="0"/>
        <v>95.46386644410407</v>
      </c>
      <c r="G32" s="9"/>
      <c r="H32" s="9"/>
    </row>
    <row r="33" spans="1:8" ht="15.75" customHeight="1">
      <c r="A33" s="7" t="s">
        <v>35</v>
      </c>
      <c r="B33" s="8">
        <v>925747</v>
      </c>
      <c r="C33" s="8">
        <v>845747</v>
      </c>
      <c r="D33" s="8">
        <v>845747</v>
      </c>
      <c r="E33" s="8">
        <f t="shared" si="1"/>
        <v>91.35833008370537</v>
      </c>
      <c r="F33" s="8">
        <f t="shared" si="0"/>
        <v>100</v>
      </c>
      <c r="G33" s="9"/>
      <c r="H33" s="9"/>
    </row>
    <row r="34" spans="1:8" ht="15.75" customHeight="1">
      <c r="A34" s="7" t="s">
        <v>36</v>
      </c>
      <c r="B34" s="8">
        <v>1999334</v>
      </c>
      <c r="C34" s="8">
        <v>1789334</v>
      </c>
      <c r="D34" s="8">
        <v>1789334</v>
      </c>
      <c r="E34" s="8">
        <f t="shared" si="1"/>
        <v>89.49650233527765</v>
      </c>
      <c r="F34" s="8">
        <f t="shared" si="0"/>
        <v>100</v>
      </c>
      <c r="G34" s="9"/>
      <c r="H34" s="9"/>
    </row>
    <row r="35" spans="1:8" ht="15.75" customHeight="1">
      <c r="A35" s="7" t="s">
        <v>37</v>
      </c>
      <c r="B35" s="8">
        <v>1633766</v>
      </c>
      <c r="C35" s="8">
        <v>1173766</v>
      </c>
      <c r="D35" s="8">
        <v>1022388</v>
      </c>
      <c r="E35" s="8">
        <f t="shared" si="1"/>
        <v>62.578606728258514</v>
      </c>
      <c r="F35" s="8">
        <f t="shared" si="0"/>
        <v>87.10322159612733</v>
      </c>
      <c r="G35" s="9"/>
      <c r="H35" s="9"/>
    </row>
    <row r="36" spans="1:8" ht="15.75" customHeight="1">
      <c r="A36" s="7" t="s">
        <v>38</v>
      </c>
      <c r="B36" s="8">
        <v>3451419</v>
      </c>
      <c r="C36" s="8">
        <v>2821419</v>
      </c>
      <c r="D36" s="8">
        <v>2721375.59</v>
      </c>
      <c r="E36" s="8">
        <f t="shared" si="1"/>
        <v>78.8480213500592</v>
      </c>
      <c r="F36" s="8">
        <f t="shared" si="0"/>
        <v>96.4541455912787</v>
      </c>
      <c r="G36" s="9"/>
      <c r="H36" s="9"/>
    </row>
    <row r="37" spans="1:8" ht="15.75" customHeight="1" hidden="1">
      <c r="A37" s="7" t="s">
        <v>39</v>
      </c>
      <c r="B37" s="7"/>
      <c r="C37" s="8"/>
      <c r="F37" s="8" t="e">
        <f t="shared" si="0"/>
        <v>#DIV/0!</v>
      </c>
      <c r="G37" s="9"/>
      <c r="H37" s="9"/>
    </row>
    <row r="38" spans="1:7" ht="18" customHeight="1">
      <c r="A38" s="11" t="s">
        <v>40</v>
      </c>
      <c r="B38" s="12">
        <f>SUM(B4:B37)</f>
        <v>103588404</v>
      </c>
      <c r="C38" s="12">
        <f>SUM(C4:C37)</f>
        <v>90913628.07</v>
      </c>
      <c r="D38" s="12">
        <f>SUM(D4:D37)</f>
        <v>87892838.32999998</v>
      </c>
      <c r="E38" s="12">
        <f t="shared" si="1"/>
        <v>84.84814413204009</v>
      </c>
      <c r="F38" s="12">
        <f t="shared" si="0"/>
        <v>96.67729711801391</v>
      </c>
      <c r="G38" s="9"/>
    </row>
    <row r="39" ht="3.75" customHeight="1">
      <c r="G39" s="9"/>
    </row>
    <row r="40" ht="5.25" customHeight="1"/>
    <row r="41" spans="1:6" ht="16.5">
      <c r="A41" s="13"/>
      <c r="B41" s="13"/>
      <c r="C41" s="14"/>
      <c r="D41" s="38"/>
      <c r="E41" s="38"/>
      <c r="F41" s="38"/>
    </row>
    <row r="42" spans="1:6" ht="11.25" customHeight="1">
      <c r="A42" s="14"/>
      <c r="B42" s="14"/>
      <c r="C42" s="14"/>
      <c r="D42" s="14"/>
      <c r="E42" s="14"/>
      <c r="F42" s="14"/>
    </row>
    <row r="43" spans="1:6" ht="10.5" customHeight="1">
      <c r="A43" s="14"/>
      <c r="B43" s="14"/>
      <c r="C43" s="14"/>
      <c r="D43" s="14"/>
      <c r="E43" s="14"/>
      <c r="F43" s="14"/>
    </row>
    <row r="44" spans="1:6" ht="16.5">
      <c r="A44" s="15"/>
      <c r="B44" s="15"/>
      <c r="C44" s="14"/>
      <c r="D44" s="14"/>
      <c r="E44" s="14"/>
      <c r="F44" s="14"/>
    </row>
    <row r="45" spans="1:6" ht="16.5">
      <c r="A45" s="15"/>
      <c r="B45" s="15"/>
      <c r="C45" s="14"/>
      <c r="D45" s="38"/>
      <c r="E45" s="38"/>
      <c r="F45" s="38"/>
    </row>
  </sheetData>
  <sheetProtection/>
  <mergeCells count="4">
    <mergeCell ref="A1:F1"/>
    <mergeCell ref="C2:F2"/>
    <mergeCell ref="D41:F41"/>
    <mergeCell ref="D45:F4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2">
      <selection activeCell="E4" sqref="E4:F36"/>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53.25" customHeight="1">
      <c r="A1" s="36" t="s">
        <v>71</v>
      </c>
      <c r="B1" s="36"/>
      <c r="C1" s="36"/>
      <c r="D1" s="36"/>
      <c r="E1" s="36"/>
      <c r="F1" s="36"/>
    </row>
    <row r="2" spans="1:6" ht="15.75">
      <c r="A2" s="2" t="s">
        <v>0</v>
      </c>
      <c r="B2" s="2"/>
      <c r="C2" s="37" t="s">
        <v>1</v>
      </c>
      <c r="D2" s="37"/>
      <c r="E2" s="37"/>
      <c r="F2" s="37"/>
    </row>
    <row r="3" spans="1:6" ht="32.25" customHeight="1">
      <c r="A3" s="4" t="s">
        <v>2</v>
      </c>
      <c r="B3" s="4" t="s">
        <v>78</v>
      </c>
      <c r="C3" s="5" t="s">
        <v>79</v>
      </c>
      <c r="D3" s="5" t="s">
        <v>3</v>
      </c>
      <c r="E3" s="6" t="s">
        <v>4</v>
      </c>
      <c r="F3" s="6" t="s">
        <v>5</v>
      </c>
    </row>
    <row r="4" spans="1:8" ht="15.75" customHeight="1">
      <c r="A4" s="7" t="s">
        <v>6</v>
      </c>
      <c r="B4" s="8">
        <v>819000</v>
      </c>
      <c r="C4" s="8">
        <v>744000</v>
      </c>
      <c r="D4" s="8">
        <v>744000</v>
      </c>
      <c r="E4" s="8">
        <f aca="true" t="shared" si="0" ref="E4:F36">IF(B4&gt;0,D4/B4*100,0)</f>
        <v>90.84249084249085</v>
      </c>
      <c r="F4" s="8">
        <f>IF(C4&gt;0,D4/C4*100,0)</f>
        <v>100</v>
      </c>
      <c r="G4" s="9"/>
      <c r="H4" s="9"/>
    </row>
    <row r="5" spans="1:8" ht="15.75" customHeight="1">
      <c r="A5" s="7" t="s">
        <v>7</v>
      </c>
      <c r="B5" s="8">
        <v>93000</v>
      </c>
      <c r="C5" s="8">
        <v>123000</v>
      </c>
      <c r="D5" s="8">
        <v>123000</v>
      </c>
      <c r="E5" s="8">
        <f t="shared" si="0"/>
        <v>132.25806451612902</v>
      </c>
      <c r="F5" s="8">
        <f aca="true" t="shared" si="1" ref="F5:F37">IF(C5&gt;0,D5/C5*100,0)</f>
        <v>100</v>
      </c>
      <c r="G5" s="9"/>
      <c r="H5" s="9"/>
    </row>
    <row r="6" spans="1:8" ht="15.75" customHeight="1">
      <c r="A6" s="7" t="s">
        <v>8</v>
      </c>
      <c r="B6" s="8">
        <v>156000</v>
      </c>
      <c r="C6" s="8">
        <v>90000</v>
      </c>
      <c r="D6" s="8">
        <v>88500</v>
      </c>
      <c r="E6" s="8">
        <f t="shared" si="0"/>
        <v>56.730769230769226</v>
      </c>
      <c r="F6" s="8">
        <f t="shared" si="1"/>
        <v>98.33333333333333</v>
      </c>
      <c r="G6" s="9"/>
      <c r="H6" s="9"/>
    </row>
    <row r="7" spans="1:8" ht="15.75" customHeight="1">
      <c r="A7" s="7" t="s">
        <v>9</v>
      </c>
      <c r="B7" s="8">
        <v>114000</v>
      </c>
      <c r="C7" s="8">
        <v>114000</v>
      </c>
      <c r="D7" s="8">
        <v>114000</v>
      </c>
      <c r="E7" s="8">
        <f t="shared" si="0"/>
        <v>100</v>
      </c>
      <c r="F7" s="8">
        <f t="shared" si="1"/>
        <v>100</v>
      </c>
      <c r="G7" s="9"/>
      <c r="H7" s="9"/>
    </row>
    <row r="8" spans="1:8" ht="15.75" customHeight="1">
      <c r="A8" s="7" t="s">
        <v>10</v>
      </c>
      <c r="B8" s="8">
        <v>84000</v>
      </c>
      <c r="C8" s="8">
        <v>48000</v>
      </c>
      <c r="D8" s="8">
        <v>47410</v>
      </c>
      <c r="E8" s="8">
        <f t="shared" si="0"/>
        <v>56.44047619047618</v>
      </c>
      <c r="F8" s="8">
        <f t="shared" si="1"/>
        <v>98.77083333333333</v>
      </c>
      <c r="G8" s="9"/>
      <c r="H8" s="9"/>
    </row>
    <row r="9" spans="1:8" ht="15.75" customHeight="1">
      <c r="A9" s="7" t="s">
        <v>11</v>
      </c>
      <c r="B9" s="8">
        <v>87000</v>
      </c>
      <c r="C9" s="8">
        <v>36000</v>
      </c>
      <c r="D9" s="8">
        <v>29000</v>
      </c>
      <c r="E9" s="8">
        <f t="shared" si="0"/>
        <v>33.33333333333333</v>
      </c>
      <c r="F9" s="8">
        <f t="shared" si="1"/>
        <v>80.55555555555556</v>
      </c>
      <c r="G9" s="9"/>
      <c r="H9" s="9"/>
    </row>
    <row r="10" spans="1:8" ht="15.75" customHeight="1">
      <c r="A10" s="7" t="s">
        <v>12</v>
      </c>
      <c r="B10" s="8">
        <v>249000</v>
      </c>
      <c r="C10" s="8">
        <v>54000</v>
      </c>
      <c r="D10" s="8">
        <v>52500</v>
      </c>
      <c r="E10" s="8">
        <f t="shared" si="0"/>
        <v>21.084337349397593</v>
      </c>
      <c r="F10" s="8">
        <f t="shared" si="1"/>
        <v>97.22222222222221</v>
      </c>
      <c r="G10" s="9"/>
      <c r="H10" s="9"/>
    </row>
    <row r="11" spans="1:8" ht="15.75" customHeight="1">
      <c r="A11" s="7" t="s">
        <v>13</v>
      </c>
      <c r="B11" s="8">
        <v>105000</v>
      </c>
      <c r="C11" s="8">
        <v>135000</v>
      </c>
      <c r="D11" s="8">
        <v>123850</v>
      </c>
      <c r="E11" s="8">
        <f t="shared" si="0"/>
        <v>117.95238095238093</v>
      </c>
      <c r="F11" s="8">
        <f t="shared" si="1"/>
        <v>91.74074074074075</v>
      </c>
      <c r="G11" s="9"/>
      <c r="H11" s="9"/>
    </row>
    <row r="12" spans="1:8" ht="15.75" customHeight="1">
      <c r="A12" s="7" t="s">
        <v>14</v>
      </c>
      <c r="B12" s="8">
        <v>114000</v>
      </c>
      <c r="C12" s="8">
        <v>108000</v>
      </c>
      <c r="D12" s="8">
        <v>82000</v>
      </c>
      <c r="E12" s="8">
        <f t="shared" si="0"/>
        <v>71.9298245614035</v>
      </c>
      <c r="F12" s="8">
        <f t="shared" si="1"/>
        <v>75.92592592592592</v>
      </c>
      <c r="G12" s="9"/>
      <c r="H12" s="9"/>
    </row>
    <row r="13" spans="1:8" ht="15.75" customHeight="1">
      <c r="A13" s="7" t="s">
        <v>15</v>
      </c>
      <c r="B13" s="8">
        <v>33000</v>
      </c>
      <c r="C13" s="8">
        <v>45000</v>
      </c>
      <c r="D13" s="8">
        <v>43000</v>
      </c>
      <c r="E13" s="8">
        <f t="shared" si="0"/>
        <v>130.3030303030303</v>
      </c>
      <c r="F13" s="8">
        <f t="shared" si="1"/>
        <v>95.55555555555556</v>
      </c>
      <c r="G13" s="9"/>
      <c r="H13" s="9"/>
    </row>
    <row r="14" spans="1:8" ht="15.75" customHeight="1">
      <c r="A14" s="7" t="s">
        <v>16</v>
      </c>
      <c r="B14" s="8">
        <v>57000</v>
      </c>
      <c r="C14" s="8">
        <v>69000</v>
      </c>
      <c r="D14" s="8">
        <v>67500</v>
      </c>
      <c r="E14" s="8">
        <f t="shared" si="0"/>
        <v>118.42105263157893</v>
      </c>
      <c r="F14" s="8">
        <f t="shared" si="1"/>
        <v>97.82608695652173</v>
      </c>
      <c r="G14" s="9"/>
      <c r="H14" s="9"/>
    </row>
    <row r="15" spans="1:8" ht="15.75" customHeight="1">
      <c r="A15" s="7" t="s">
        <v>17</v>
      </c>
      <c r="B15" s="8">
        <v>345000</v>
      </c>
      <c r="C15" s="8">
        <v>306000</v>
      </c>
      <c r="D15" s="8">
        <v>300500</v>
      </c>
      <c r="E15" s="8">
        <f t="shared" si="0"/>
        <v>87.10144927536231</v>
      </c>
      <c r="F15" s="8">
        <f t="shared" si="1"/>
        <v>98.20261437908496</v>
      </c>
      <c r="G15" s="9"/>
      <c r="H15" s="9"/>
    </row>
    <row r="16" spans="1:8" ht="15.75" customHeight="1">
      <c r="A16" s="7" t="s">
        <v>18</v>
      </c>
      <c r="B16" s="8">
        <v>12000</v>
      </c>
      <c r="C16" s="8">
        <v>12000</v>
      </c>
      <c r="D16" s="8">
        <v>12000</v>
      </c>
      <c r="E16" s="8">
        <f t="shared" si="0"/>
        <v>100</v>
      </c>
      <c r="F16" s="8">
        <f t="shared" si="1"/>
        <v>100</v>
      </c>
      <c r="G16" s="9"/>
      <c r="H16" s="9"/>
    </row>
    <row r="17" spans="1:8" ht="15.75" customHeight="1">
      <c r="A17" s="7" t="s">
        <v>19</v>
      </c>
      <c r="B17" s="8">
        <v>111000</v>
      </c>
      <c r="C17" s="8">
        <v>96000</v>
      </c>
      <c r="D17" s="8">
        <v>94000</v>
      </c>
      <c r="E17" s="8">
        <f t="shared" si="0"/>
        <v>84.68468468468468</v>
      </c>
      <c r="F17" s="8">
        <f t="shared" si="1"/>
        <v>97.91666666666666</v>
      </c>
      <c r="G17" s="9"/>
      <c r="H17" s="9"/>
    </row>
    <row r="18" spans="1:8" ht="15.75" customHeight="1">
      <c r="A18" s="7" t="s">
        <v>20</v>
      </c>
      <c r="B18" s="8">
        <v>36000</v>
      </c>
      <c r="C18" s="8">
        <v>48000</v>
      </c>
      <c r="D18" s="8">
        <v>42500</v>
      </c>
      <c r="E18" s="8">
        <f t="shared" si="0"/>
        <v>118.05555555555556</v>
      </c>
      <c r="F18" s="8">
        <f t="shared" si="1"/>
        <v>88.54166666666666</v>
      </c>
      <c r="G18" s="9"/>
      <c r="H18" s="9"/>
    </row>
    <row r="19" spans="1:8" ht="15.75" customHeight="1">
      <c r="A19" s="7" t="s">
        <v>21</v>
      </c>
      <c r="B19" s="8">
        <v>114000</v>
      </c>
      <c r="C19" s="8">
        <v>99000</v>
      </c>
      <c r="D19" s="8">
        <v>91150</v>
      </c>
      <c r="E19" s="8">
        <f t="shared" si="0"/>
        <v>79.95614035087719</v>
      </c>
      <c r="F19" s="8">
        <f t="shared" si="1"/>
        <v>92.07070707070707</v>
      </c>
      <c r="G19" s="9"/>
      <c r="H19" s="9"/>
    </row>
    <row r="20" spans="1:8" ht="15.75" customHeight="1">
      <c r="A20" s="7" t="s">
        <v>22</v>
      </c>
      <c r="B20" s="8">
        <v>234000</v>
      </c>
      <c r="C20" s="8">
        <v>105000</v>
      </c>
      <c r="D20" s="8">
        <v>96125</v>
      </c>
      <c r="E20" s="8">
        <f t="shared" si="0"/>
        <v>41.07905982905983</v>
      </c>
      <c r="F20" s="8">
        <f t="shared" si="1"/>
        <v>91.54761904761905</v>
      </c>
      <c r="G20" s="9"/>
      <c r="H20" s="9"/>
    </row>
    <row r="21" spans="1:8" ht="15.75" customHeight="1">
      <c r="A21" s="7" t="s">
        <v>23</v>
      </c>
      <c r="B21" s="8">
        <v>114000</v>
      </c>
      <c r="C21" s="8">
        <v>69000</v>
      </c>
      <c r="D21" s="8">
        <v>66000</v>
      </c>
      <c r="E21" s="8">
        <f t="shared" si="0"/>
        <v>57.89473684210527</v>
      </c>
      <c r="F21" s="8">
        <f t="shared" si="1"/>
        <v>95.65217391304348</v>
      </c>
      <c r="G21" s="9"/>
      <c r="H21" s="9"/>
    </row>
    <row r="22" spans="1:8" ht="15.75" customHeight="1">
      <c r="A22" s="7" t="s">
        <v>24</v>
      </c>
      <c r="B22" s="8">
        <v>72000</v>
      </c>
      <c r="C22" s="8">
        <v>42000</v>
      </c>
      <c r="D22" s="8">
        <v>42000</v>
      </c>
      <c r="E22" s="8">
        <f t="shared" si="0"/>
        <v>58.333333333333336</v>
      </c>
      <c r="F22" s="8">
        <f t="shared" si="1"/>
        <v>100</v>
      </c>
      <c r="G22" s="9"/>
      <c r="H22" s="9"/>
    </row>
    <row r="23" spans="1:8" ht="15.75" customHeight="1">
      <c r="A23" s="7" t="s">
        <v>25</v>
      </c>
      <c r="B23" s="8">
        <v>96000</v>
      </c>
      <c r="C23" s="8">
        <v>102000</v>
      </c>
      <c r="D23" s="8">
        <v>102000</v>
      </c>
      <c r="E23" s="8">
        <f t="shared" si="0"/>
        <v>106.25</v>
      </c>
      <c r="F23" s="8">
        <f t="shared" si="1"/>
        <v>100</v>
      </c>
      <c r="G23" s="9"/>
      <c r="H23" s="9"/>
    </row>
    <row r="24" spans="1:8" ht="15.75" customHeight="1">
      <c r="A24" s="7" t="s">
        <v>26</v>
      </c>
      <c r="B24" s="8">
        <v>54000</v>
      </c>
      <c r="C24" s="8">
        <v>54000</v>
      </c>
      <c r="D24" s="8">
        <v>51000</v>
      </c>
      <c r="E24" s="8">
        <f t="shared" si="0"/>
        <v>94.44444444444444</v>
      </c>
      <c r="F24" s="8">
        <f t="shared" si="1"/>
        <v>94.44444444444444</v>
      </c>
      <c r="G24" s="9"/>
      <c r="H24" s="9"/>
    </row>
    <row r="25" spans="1:8" ht="15.75" customHeight="1">
      <c r="A25" s="7" t="s">
        <v>27</v>
      </c>
      <c r="B25" s="8">
        <v>42000</v>
      </c>
      <c r="C25" s="8">
        <v>21000</v>
      </c>
      <c r="D25" s="8">
        <v>21000</v>
      </c>
      <c r="E25" s="8">
        <f t="shared" si="0"/>
        <v>50</v>
      </c>
      <c r="F25" s="8">
        <f t="shared" si="1"/>
        <v>100</v>
      </c>
      <c r="G25" s="9"/>
      <c r="H25" s="9"/>
    </row>
    <row r="26" spans="1:8" ht="15.75" customHeight="1">
      <c r="A26" s="7" t="s">
        <v>28</v>
      </c>
      <c r="B26" s="8">
        <v>183000</v>
      </c>
      <c r="C26" s="8">
        <v>72000</v>
      </c>
      <c r="D26" s="8">
        <v>66000</v>
      </c>
      <c r="E26" s="8">
        <f t="shared" si="0"/>
        <v>36.0655737704918</v>
      </c>
      <c r="F26" s="8">
        <f t="shared" si="1"/>
        <v>91.66666666666666</v>
      </c>
      <c r="G26" s="9"/>
      <c r="H26" s="9"/>
    </row>
    <row r="27" spans="1:8" ht="15.75" customHeight="1">
      <c r="A27" s="7" t="s">
        <v>29</v>
      </c>
      <c r="B27" s="8">
        <v>108000</v>
      </c>
      <c r="C27" s="8">
        <v>84000</v>
      </c>
      <c r="D27" s="8">
        <v>80000</v>
      </c>
      <c r="E27" s="8">
        <f t="shared" si="0"/>
        <v>74.07407407407408</v>
      </c>
      <c r="F27" s="8">
        <f t="shared" si="1"/>
        <v>95.23809523809523</v>
      </c>
      <c r="G27" s="9"/>
      <c r="H27" s="9"/>
    </row>
    <row r="28" spans="1:8" ht="15.75" customHeight="1">
      <c r="A28" s="7" t="s">
        <v>30</v>
      </c>
      <c r="B28" s="8">
        <v>111000</v>
      </c>
      <c r="C28" s="8">
        <v>42000</v>
      </c>
      <c r="D28" s="8">
        <v>40500</v>
      </c>
      <c r="E28" s="8">
        <f t="shared" si="0"/>
        <v>36.486486486486484</v>
      </c>
      <c r="F28" s="8">
        <f t="shared" si="1"/>
        <v>96.42857142857143</v>
      </c>
      <c r="G28" s="9"/>
      <c r="H28" s="9"/>
    </row>
    <row r="29" spans="1:8" ht="15.75" customHeight="1">
      <c r="A29" s="7" t="s">
        <v>31</v>
      </c>
      <c r="B29" s="8">
        <v>0</v>
      </c>
      <c r="C29" s="8">
        <v>0</v>
      </c>
      <c r="D29" s="8">
        <v>0</v>
      </c>
      <c r="E29" s="8">
        <f t="shared" si="0"/>
        <v>0</v>
      </c>
      <c r="F29" s="8">
        <f t="shared" si="1"/>
        <v>0</v>
      </c>
      <c r="G29" s="9"/>
      <c r="H29" s="9"/>
    </row>
    <row r="30" spans="1:8" ht="15.75" customHeight="1">
      <c r="A30" s="7" t="s">
        <v>32</v>
      </c>
      <c r="B30" s="8">
        <v>27000</v>
      </c>
      <c r="C30" s="8">
        <v>6000</v>
      </c>
      <c r="D30" s="8">
        <v>0</v>
      </c>
      <c r="E30" s="8">
        <f t="shared" si="0"/>
        <v>0</v>
      </c>
      <c r="F30" s="8">
        <f t="shared" si="1"/>
        <v>0</v>
      </c>
      <c r="G30" s="9"/>
      <c r="H30" s="9"/>
    </row>
    <row r="31" spans="1:8" ht="15.75" customHeight="1">
      <c r="A31" s="7" t="s">
        <v>33</v>
      </c>
      <c r="B31" s="8">
        <v>39000</v>
      </c>
      <c r="C31" s="8">
        <v>18000</v>
      </c>
      <c r="D31" s="8">
        <v>10500</v>
      </c>
      <c r="E31" s="8">
        <f t="shared" si="0"/>
        <v>26.923076923076923</v>
      </c>
      <c r="F31" s="8">
        <f t="shared" si="1"/>
        <v>58.333333333333336</v>
      </c>
      <c r="G31" s="9"/>
      <c r="H31" s="9"/>
    </row>
    <row r="32" spans="1:8" ht="15.75" customHeight="1">
      <c r="A32" s="7" t="s">
        <v>34</v>
      </c>
      <c r="B32" s="8">
        <v>48000</v>
      </c>
      <c r="C32" s="8">
        <v>27000</v>
      </c>
      <c r="D32" s="8">
        <v>23030</v>
      </c>
      <c r="E32" s="8">
        <f t="shared" si="0"/>
        <v>47.979166666666664</v>
      </c>
      <c r="F32" s="8">
        <f t="shared" si="1"/>
        <v>85.29629629629629</v>
      </c>
      <c r="G32" s="9"/>
      <c r="H32" s="9"/>
    </row>
    <row r="33" spans="1:8" ht="15.75" customHeight="1">
      <c r="A33" s="7" t="s">
        <v>35</v>
      </c>
      <c r="B33" s="8">
        <v>129000</v>
      </c>
      <c r="C33" s="8">
        <v>72000</v>
      </c>
      <c r="D33" s="8">
        <v>40600</v>
      </c>
      <c r="E33" s="8">
        <f t="shared" si="0"/>
        <v>31.472868217054263</v>
      </c>
      <c r="F33" s="8">
        <f t="shared" si="1"/>
        <v>56.388888888888886</v>
      </c>
      <c r="G33" s="9"/>
      <c r="H33" s="9"/>
    </row>
    <row r="34" spans="1:8" ht="15.75" customHeight="1">
      <c r="A34" s="7" t="s">
        <v>36</v>
      </c>
      <c r="B34" s="8">
        <v>198000</v>
      </c>
      <c r="C34" s="8">
        <v>123000</v>
      </c>
      <c r="D34" s="8">
        <v>100489</v>
      </c>
      <c r="E34" s="8">
        <f t="shared" si="0"/>
        <v>50.7520202020202</v>
      </c>
      <c r="F34" s="8">
        <f t="shared" si="1"/>
        <v>81.69837398373984</v>
      </c>
      <c r="G34" s="9"/>
      <c r="H34" s="9"/>
    </row>
    <row r="35" spans="1:8" ht="15.75" customHeight="1">
      <c r="A35" s="7" t="s">
        <v>37</v>
      </c>
      <c r="B35" s="8">
        <v>102000</v>
      </c>
      <c r="C35" s="8">
        <v>87000</v>
      </c>
      <c r="D35" s="8">
        <v>83400</v>
      </c>
      <c r="E35" s="8">
        <f t="shared" si="0"/>
        <v>81.76470588235294</v>
      </c>
      <c r="F35" s="8">
        <f t="shared" si="1"/>
        <v>95.86206896551724</v>
      </c>
      <c r="G35" s="9"/>
      <c r="H35" s="9"/>
    </row>
    <row r="36" spans="1:8" ht="15.75" customHeight="1">
      <c r="A36" s="7" t="s">
        <v>38</v>
      </c>
      <c r="B36" s="8">
        <v>45000</v>
      </c>
      <c r="C36" s="8">
        <v>24000</v>
      </c>
      <c r="D36" s="8">
        <v>9000</v>
      </c>
      <c r="E36" s="8">
        <f t="shared" si="0"/>
        <v>20</v>
      </c>
      <c r="F36" s="8">
        <f t="shared" si="1"/>
        <v>37.5</v>
      </c>
      <c r="G36" s="9"/>
      <c r="H36" s="9"/>
    </row>
    <row r="37" spans="1:8" ht="15.75" customHeight="1" hidden="1">
      <c r="A37" s="7" t="s">
        <v>39</v>
      </c>
      <c r="B37" s="17">
        <v>0</v>
      </c>
      <c r="C37" s="18">
        <v>0</v>
      </c>
      <c r="D37" s="8">
        <v>0</v>
      </c>
      <c r="E37" s="8" t="e">
        <f>D37/B37*100</f>
        <v>#DIV/0!</v>
      </c>
      <c r="F37" s="8">
        <f t="shared" si="1"/>
        <v>0</v>
      </c>
      <c r="G37" s="9"/>
      <c r="H37" s="9"/>
    </row>
    <row r="38" spans="1:7" ht="18" customHeight="1">
      <c r="A38" s="11" t="s">
        <v>40</v>
      </c>
      <c r="B38" s="12">
        <f>SUM(B4:B37)</f>
        <v>4131000</v>
      </c>
      <c r="C38" s="12">
        <f>SUM(C4:C37)</f>
        <v>3075000</v>
      </c>
      <c r="D38" s="12">
        <f>SUM(D4:D37)</f>
        <v>2886554</v>
      </c>
      <c r="E38" s="12">
        <f>D38/B38*100</f>
        <v>69.87542967804406</v>
      </c>
      <c r="F38" s="12">
        <f>D38/C38*100</f>
        <v>93.87167479674797</v>
      </c>
      <c r="G38" s="9"/>
    </row>
    <row r="39" ht="3.75" customHeight="1">
      <c r="G39" s="9"/>
    </row>
    <row r="40" ht="5.25" customHeight="1"/>
    <row r="41" spans="1:6" ht="16.5">
      <c r="A41" s="13"/>
      <c r="B41" s="13"/>
      <c r="C41" s="14"/>
      <c r="D41" s="38"/>
      <c r="E41" s="38"/>
      <c r="F41" s="38"/>
    </row>
    <row r="42" spans="1:6" ht="11.25" customHeight="1">
      <c r="A42" s="14"/>
      <c r="B42" s="14"/>
      <c r="C42" s="14"/>
      <c r="D42" s="14"/>
      <c r="E42" s="14"/>
      <c r="F42" s="14"/>
    </row>
    <row r="43" spans="1:6" ht="10.5" customHeight="1">
      <c r="A43" s="14"/>
      <c r="B43" s="14"/>
      <c r="C43" s="14"/>
      <c r="D43" s="14"/>
      <c r="E43" s="14"/>
      <c r="F43" s="14"/>
    </row>
    <row r="44" spans="1:6" ht="16.5">
      <c r="A44" s="15"/>
      <c r="B44" s="15"/>
      <c r="C44" s="14"/>
      <c r="D44" s="14"/>
      <c r="E44" s="14"/>
      <c r="F44" s="14"/>
    </row>
    <row r="45" spans="1:6" ht="16.5">
      <c r="A45" s="15"/>
      <c r="B45" s="15"/>
      <c r="C45" s="14"/>
      <c r="D45" s="38"/>
      <c r="E45" s="38"/>
      <c r="F45" s="38"/>
    </row>
  </sheetData>
  <sheetProtection/>
  <mergeCells count="4">
    <mergeCell ref="A1:F1"/>
    <mergeCell ref="C2:F2"/>
    <mergeCell ref="D41:F41"/>
    <mergeCell ref="D45:F4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Хохлова Н.В.</dc:creator>
  <cp:keywords/>
  <dc:description/>
  <cp:lastModifiedBy>Бурштейн</cp:lastModifiedBy>
  <dcterms:created xsi:type="dcterms:W3CDTF">2018-05-23T09:16:30Z</dcterms:created>
  <dcterms:modified xsi:type="dcterms:W3CDTF">2019-04-17T09:04:42Z</dcterms:modified>
  <cp:category/>
  <cp:version/>
  <cp:contentType/>
  <cp:contentStatus/>
</cp:coreProperties>
</file>